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25" windowHeight="11025"/>
  </bookViews>
  <sheets>
    <sheet name="Sheet1" sheetId="1" r:id="rId1"/>
  </sheets>
  <definedNames>
    <definedName name="_xlnm.Print_Area" localSheetId="0">Sheet1!$A$1:$H$78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 s="1"/>
  <c r="H64" i="1"/>
  <c r="H63" i="1" s="1"/>
  <c r="H61" i="1"/>
  <c r="H59" i="1"/>
  <c r="H57" i="1"/>
  <c r="H55" i="1"/>
  <c r="H50" i="1"/>
  <c r="H47" i="1"/>
  <c r="H42" i="1"/>
  <c r="H37" i="1"/>
  <c r="H31" i="1"/>
  <c r="H24" i="1"/>
  <c r="H18" i="1"/>
  <c r="H13" i="1"/>
  <c r="H7" i="1"/>
  <c r="H6" i="1" s="1"/>
  <c r="G69" i="1"/>
  <c r="G68" i="1" s="1"/>
  <c r="G64" i="1"/>
  <c r="G63" i="1" s="1"/>
  <c r="G61" i="1"/>
  <c r="G59" i="1"/>
  <c r="G57" i="1"/>
  <c r="G55" i="1"/>
  <c r="G50" i="1"/>
  <c r="G40" i="1" s="1"/>
  <c r="G47" i="1"/>
  <c r="G42" i="1"/>
  <c r="G37" i="1"/>
  <c r="G31" i="1"/>
  <c r="G24" i="1"/>
  <c r="G11" i="1" s="1"/>
  <c r="G18" i="1"/>
  <c r="G13" i="1"/>
  <c r="G7" i="1"/>
  <c r="G6" i="1"/>
  <c r="G74" i="1" l="1"/>
  <c r="H40" i="1"/>
  <c r="H11" i="1"/>
  <c r="H74" i="1" l="1"/>
</calcChain>
</file>

<file path=xl/sharedStrings.xml><?xml version="1.0" encoding="utf-8"?>
<sst xmlns="http://schemas.openxmlformats.org/spreadsheetml/2006/main" count="149" uniqueCount="107">
  <si>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</si>
  <si>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</si>
  <si>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</si>
  <si>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</si>
  <si>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</si>
  <si>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</si>
  <si>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</si>
  <si>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</si>
  <si>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</si>
  <si>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</si>
  <si>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</si>
  <si>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</si>
  <si>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</si>
  <si>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</si>
  <si>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0104</t>
  </si>
  <si>
    <t>16 1 01 92030</t>
  </si>
  <si>
    <t>2.2.Подпрограмма «Управление в сфере функций органов  местной администрации»</t>
  </si>
  <si>
    <t>16 2 00 00000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</si>
  <si>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</si>
  <si>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</si>
  <si>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</si>
  <si>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</si>
  <si>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</si>
  <si>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</si>
  <si>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</si>
  <si>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</si>
  <si>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</si>
  <si>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</si>
  <si>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</si>
  <si>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</si>
  <si>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</si>
  <si>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</si>
  <si>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</si>
  <si>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</si>
  <si>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</si>
  <si>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</si>
  <si>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</si>
  <si>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</si>
  <si>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</si>
  <si>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</si>
  <si>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</si>
  <si>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</si>
  <si>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</si>
  <si>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</si>
  <si>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</si>
  <si>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</si>
  <si>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</si>
  <si>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0409</t>
  </si>
  <si>
    <t>19 2 00 00000</t>
  </si>
  <si>
    <t>0503</t>
  </si>
  <si>
    <t>19 2 01 90670</t>
  </si>
  <si>
    <t>19 2 01 S8670</t>
  </si>
  <si>
    <t>19 3 00 00000</t>
  </si>
  <si>
    <t>19 3 01 90800</t>
  </si>
  <si>
    <t>19 4 01 90600</t>
  </si>
  <si>
    <t>19 6 01 91220</t>
  </si>
  <si>
    <t>0412</t>
  </si>
  <si>
    <t>19 5 01 90700</t>
  </si>
  <si>
    <t>19 9 00 00000</t>
  </si>
  <si>
    <t>19 9 01 90520</t>
  </si>
  <si>
    <t>17 0 00 00000</t>
  </si>
  <si>
    <t>0501</t>
  </si>
  <si>
    <t>17 2 01 91190</t>
  </si>
  <si>
    <t>05 0 00 00000</t>
  </si>
  <si>
    <t>05 1 01 90390</t>
  </si>
  <si>
    <t>0107</t>
  </si>
  <si>
    <t>99 1 01 92070</t>
  </si>
  <si>
    <t>В С Е Г О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</si>
  <si>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</si>
  <si>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</si>
  <si>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>3.5. Подпрограмма «Озеленение территории поселения»</t>
  </si>
  <si>
    <t xml:space="preserve">3.9.Подпрограмма «Благоустройство мест массового отдыха»  </t>
  </si>
  <si>
    <t>19 8 01 90850</t>
  </si>
  <si>
    <t>3.8.Подпрограмма «Развитие градостроительной  деятельности »</t>
  </si>
  <si>
    <t>19 9 F2 55550</t>
  </si>
  <si>
    <t>24 0 00 00000</t>
  </si>
  <si>
    <t>24 2 00 00000</t>
  </si>
  <si>
    <t>24 2 01 81290</t>
  </si>
  <si>
    <t>24 2 01 S8850</t>
  </si>
  <si>
    <t>8. Непрограммные расходы органов местного самоуправления</t>
  </si>
  <si>
    <t>2.7.Подпрограмма  «Обеспечение условий для развития на территории поселения физической культуры и массового спорта»</t>
  </si>
  <si>
    <t>ФБ</t>
  </si>
  <si>
    <t>3.2.Подпрограмма «Развитие сети уличного освещения»</t>
  </si>
  <si>
    <t>ОБ</t>
  </si>
  <si>
    <t>соф.</t>
  </si>
  <si>
    <t>19 4 00 00000</t>
  </si>
  <si>
    <t>3.6. Подпрограмма «Повышение энергетической эффективности и сокращение энергетических издержек »</t>
  </si>
  <si>
    <t xml:space="preserve">3.7.Подпрограмма «Осуществление муниципального земельного контроля в границах поселения»  </t>
  </si>
  <si>
    <t>19 7 01 88690</t>
  </si>
  <si>
    <t>19 8 00 00000</t>
  </si>
  <si>
    <t>4. Муниципальная программа «Обеспечение доступным жильем и коммунальными услугами на территории Степнянского сельского поселения Лискинского муниципального района»</t>
  </si>
  <si>
    <t>4.1. Подпрограмма «Создание условий для обеспечения качественными услугами ЖКХ»</t>
  </si>
  <si>
    <t>5. Муниципальная Программа «Использование и охрана земель на территории Степнянского сельского поселения»</t>
  </si>
  <si>
    <t>5.1.Подпрограмма «Повышение эффективности использования и охраны земель»</t>
  </si>
  <si>
    <t>6. Муниципальная Программа «Развитие транспортной системы»</t>
  </si>
  <si>
    <t>6.2.Подпрограмма « Капитальный ремонт и ремонт автомобильных дорог общего пользования местного значения на территории  Степнянского сельского поселения»</t>
  </si>
  <si>
    <t>7. Муниципальная Программа «Формирование современной городской среды Степнянского сельского поселения»</t>
  </si>
  <si>
    <t>7.1. Подпрограмма «Благоустройство дворовых территорий многоквартирных домов в Степнянском сельском поселении»</t>
  </si>
  <si>
    <t>19 9 F2 00000</t>
  </si>
  <si>
    <t xml:space="preserve">ФБ  </t>
  </si>
  <si>
    <t xml:space="preserve">ОБ </t>
  </si>
  <si>
    <t xml:space="preserve">соф. </t>
  </si>
  <si>
    <t>Отчет по муниципальным программам Степнянского</t>
  </si>
  <si>
    <t xml:space="preserve"> сельского поселения за 1 квартал 2022 года</t>
  </si>
  <si>
    <t>(тыс.рублей)</t>
  </si>
  <si>
    <t>Исполнено</t>
  </si>
  <si>
    <t xml:space="preserve">Глава администрации Степнянского сельского поселения:                               Н.А.Смирнова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</si>
</sst>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0" fillId="0" borderId="1" xfId="0" applyBorder="1"/>
    <xf numFmtId="164" fontId="6" fillId="3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/>
    </xf>
    <xf numFmtId="0" fontId="0" fillId="0" borderId="7" xfId="0" applyBorder="1" applyAlignment="1"/>
    <xf numFmtId="0" fontId="0" fillId="2" borderId="7" xfId="0" applyFill="1" applyBorder="1" applyAlignment="1"/>
    <xf numFmtId="164" fontId="0" fillId="0" borderId="7" xfId="0" applyNumberFormat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164" fontId="10" fillId="0" borderId="0" xfId="0" applyNumberFormat="1" applyFont="1"/>
    <xf numFmtId="164" fontId="10" fillId="2" borderId="0" xfId="0" applyNumberFormat="1" applyFont="1" applyFill="1"/>
    <xf numFmtId="164" fontId="10" fillId="0" borderId="0" xfId="0" applyNumberFormat="1" applyFont="1" applyAlignment="1">
      <alignment vertical="center"/>
    </xf>
    <xf numFmtId="0" fontId="12" fillId="2" borderId="0" xfId="0" applyFont="1" applyFill="1" applyAlignment="1">
      <alignment vertical="top" wrapText="1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9" fillId="0" borderId="0" xfId="0" applyNumberFormat="1" applyFont="1" applyAlignment="1">
      <alignment vertical="center"/>
    </xf>
    <xf numFmtId="0" fontId="0" fillId="2" borderId="0" xfId="0" applyFill="1"/>
    <xf numFmtId="0" fontId="0" fillId="2" borderId="0" xfId="0" applyFont="1" applyFill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3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7" xfId="0" applyFont="1" applyBorder="1" applyAlignment="1"/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Fill="1" applyAlignment="1">
      <alignment vertical="top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tabSelected="1" workbookViewId="0">
      <selection activeCell="I12" sqref="I12"/>
    </sheetView>
  </sheetViews>
  <sheetFormatPr defaultRowHeight="15" x14ac:dyDescent="0.25"/>
  <cols>
    <col min="1" max="1" width="6.28515625" customWidth="1"/>
    <col min="2" max="2" width="83.28515625" customWidth="1"/>
    <col min="3" max="3" width="6.7109375" style="81" customWidth="1"/>
    <col min="4" max="4" width="7.28515625" style="57" customWidth="1"/>
    <col min="5" max="5" width="19.28515625" style="58" customWidth="1"/>
    <col min="6" max="6" width="6.7109375" style="58" customWidth="1"/>
    <col min="7" max="7" width="13.28515625" style="57" customWidth="1"/>
    <col min="8" max="8" width="12.5703125" customWidth="1"/>
  </cols>
  <sheetData>
    <row r="1" spans="2:9" ht="15" customHeight="1" x14ac:dyDescent="0.25">
      <c r="B1" s="102" t="s">
        <v>102</v>
      </c>
      <c r="C1" s="102"/>
      <c r="D1" s="102"/>
      <c r="E1" s="102"/>
      <c r="F1" s="102"/>
      <c r="G1" s="102"/>
    </row>
    <row r="2" spans="2:9" ht="15" customHeight="1" x14ac:dyDescent="0.25">
      <c r="B2" s="102"/>
      <c r="C2" s="102"/>
      <c r="D2" s="102"/>
      <c r="E2" s="102"/>
      <c r="F2" s="102"/>
      <c r="G2" s="102"/>
    </row>
    <row r="3" spans="2:9" ht="18.75" x14ac:dyDescent="0.3">
      <c r="B3" s="103" t="s">
        <v>103</v>
      </c>
      <c r="C3" s="103"/>
      <c r="D3" s="103"/>
      <c r="E3" s="103"/>
      <c r="F3" s="103"/>
      <c r="G3" s="103"/>
    </row>
    <row r="4" spans="2:9" ht="18.75" x14ac:dyDescent="0.3">
      <c r="B4" s="1"/>
      <c r="C4" s="63"/>
      <c r="D4" s="2"/>
      <c r="E4" s="2"/>
      <c r="F4" s="2"/>
      <c r="G4" s="1"/>
      <c r="H4" s="62" t="s">
        <v>104</v>
      </c>
      <c r="I4" s="61"/>
    </row>
    <row r="5" spans="2:9" ht="15.75" x14ac:dyDescent="0.25">
      <c r="B5" s="3" t="s">
        <v>0</v>
      </c>
      <c r="C5" s="64"/>
      <c r="D5" s="4" t="s">
        <v>1</v>
      </c>
      <c r="E5" s="4" t="s">
        <v>2</v>
      </c>
      <c r="F5" s="4" t="s">
        <v>3</v>
      </c>
      <c r="G5" s="4" t="s">
        <v>4</v>
      </c>
      <c r="H5" s="4" t="s">
        <v>105</v>
      </c>
    </row>
    <row r="6" spans="2:9" ht="31.5" x14ac:dyDescent="0.25">
      <c r="B6" s="5" t="s">
        <v>5</v>
      </c>
      <c r="C6" s="65"/>
      <c r="D6" s="6"/>
      <c r="E6" s="7" t="s">
        <v>6</v>
      </c>
      <c r="F6" s="7"/>
      <c r="G6" s="8">
        <f>G7</f>
        <v>1278.7</v>
      </c>
      <c r="H6" s="8">
        <f>H7</f>
        <v>388.8</v>
      </c>
    </row>
    <row r="7" spans="2:9" ht="15.75" x14ac:dyDescent="0.25">
      <c r="B7" s="104" t="s">
        <v>7</v>
      </c>
      <c r="C7" s="25"/>
      <c r="D7" s="105"/>
      <c r="E7" s="88" t="s">
        <v>8</v>
      </c>
      <c r="F7" s="88"/>
      <c r="G7" s="90">
        <f>G9+G10</f>
        <v>1278.7</v>
      </c>
      <c r="H7" s="90">
        <f>H9+H10</f>
        <v>388.8</v>
      </c>
    </row>
    <row r="8" spans="2:9" ht="15.75" x14ac:dyDescent="0.25">
      <c r="B8" s="104"/>
      <c r="C8" s="26"/>
      <c r="D8" s="106"/>
      <c r="E8" s="89"/>
      <c r="F8" s="89"/>
      <c r="G8" s="91"/>
      <c r="H8" s="91"/>
    </row>
    <row r="9" spans="2:9" ht="15.75" x14ac:dyDescent="0.25">
      <c r="B9" s="10"/>
      <c r="C9" s="27"/>
      <c r="D9" s="6" t="s">
        <v>9</v>
      </c>
      <c r="E9" s="11" t="s">
        <v>10</v>
      </c>
      <c r="F9" s="11">
        <v>100</v>
      </c>
      <c r="G9" s="12">
        <v>880.2</v>
      </c>
      <c r="H9" s="12">
        <v>221.5</v>
      </c>
    </row>
    <row r="10" spans="2:9" ht="15.75" x14ac:dyDescent="0.25">
      <c r="B10" s="10"/>
      <c r="C10" s="27"/>
      <c r="D10" s="6" t="s">
        <v>9</v>
      </c>
      <c r="E10" s="11" t="s">
        <v>10</v>
      </c>
      <c r="F10" s="11">
        <v>200</v>
      </c>
      <c r="G10" s="12">
        <v>398.5</v>
      </c>
      <c r="H10" s="12">
        <v>167.3</v>
      </c>
    </row>
    <row r="11" spans="2:9" ht="31.5" x14ac:dyDescent="0.25">
      <c r="B11" s="13" t="s">
        <v>11</v>
      </c>
      <c r="C11" s="66"/>
      <c r="D11" s="6"/>
      <c r="E11" s="7" t="s">
        <v>12</v>
      </c>
      <c r="F11" s="7"/>
      <c r="G11" s="8">
        <f>G12+G13+G18+G24+G31+G35+G36+G37</f>
        <v>4485.7</v>
      </c>
      <c r="H11" s="8">
        <f>H12+H13+H18+H24+H31+H35+H36+H37</f>
        <v>906.90000000000009</v>
      </c>
    </row>
    <row r="12" spans="2:9" ht="31.5" x14ac:dyDescent="0.25">
      <c r="B12" s="14" t="s">
        <v>13</v>
      </c>
      <c r="C12" s="28"/>
      <c r="D12" s="6" t="s">
        <v>14</v>
      </c>
      <c r="E12" s="11" t="s">
        <v>15</v>
      </c>
      <c r="F12" s="11">
        <v>100</v>
      </c>
      <c r="G12" s="12">
        <v>900</v>
      </c>
      <c r="H12" s="12">
        <v>185.9</v>
      </c>
    </row>
    <row r="13" spans="2:9" ht="15.75" x14ac:dyDescent="0.25">
      <c r="B13" s="96" t="s">
        <v>16</v>
      </c>
      <c r="C13" s="25"/>
      <c r="D13" s="86"/>
      <c r="E13" s="88" t="s">
        <v>17</v>
      </c>
      <c r="F13" s="88"/>
      <c r="G13" s="83">
        <f>G15+G16+G17</f>
        <v>1610.2</v>
      </c>
      <c r="H13" s="83">
        <f>H15+H16+H17</f>
        <v>176.5</v>
      </c>
    </row>
    <row r="14" spans="2:9" ht="15.75" x14ac:dyDescent="0.25">
      <c r="B14" s="97"/>
      <c r="C14" s="26"/>
      <c r="D14" s="87"/>
      <c r="E14" s="89"/>
      <c r="F14" s="89"/>
      <c r="G14" s="84"/>
      <c r="H14" s="84"/>
    </row>
    <row r="15" spans="2:9" ht="15.75" x14ac:dyDescent="0.25">
      <c r="B15" s="9"/>
      <c r="C15" s="26"/>
      <c r="D15" s="15" t="s">
        <v>14</v>
      </c>
      <c r="E15" s="11" t="s">
        <v>18</v>
      </c>
      <c r="F15" s="11">
        <v>100</v>
      </c>
      <c r="G15" s="16">
        <v>411</v>
      </c>
      <c r="H15" s="16">
        <v>88.8</v>
      </c>
    </row>
    <row r="16" spans="2:9" ht="15.75" x14ac:dyDescent="0.25">
      <c r="B16" s="9"/>
      <c r="C16" s="26"/>
      <c r="D16" s="15" t="s">
        <v>14</v>
      </c>
      <c r="E16" s="11" t="s">
        <v>18</v>
      </c>
      <c r="F16" s="11">
        <v>200</v>
      </c>
      <c r="G16" s="16">
        <v>1197.5</v>
      </c>
      <c r="H16" s="16">
        <v>87.7</v>
      </c>
    </row>
    <row r="17" spans="2:8" ht="15.75" x14ac:dyDescent="0.25">
      <c r="B17" s="9"/>
      <c r="C17" s="26"/>
      <c r="D17" s="15" t="s">
        <v>14</v>
      </c>
      <c r="E17" s="11" t="s">
        <v>18</v>
      </c>
      <c r="F17" s="11">
        <v>800</v>
      </c>
      <c r="G17" s="16">
        <v>1.7</v>
      </c>
      <c r="H17" s="16"/>
    </row>
    <row r="18" spans="2:8" ht="15.75" x14ac:dyDescent="0.25">
      <c r="B18" s="98" t="s">
        <v>19</v>
      </c>
      <c r="C18" s="67"/>
      <c r="D18" s="86"/>
      <c r="E18" s="88" t="s">
        <v>20</v>
      </c>
      <c r="F18" s="88"/>
      <c r="G18" s="83">
        <f>G20+G21+G23+G22</f>
        <v>1534</v>
      </c>
      <c r="H18" s="83">
        <f>H20+H21+H23+H22</f>
        <v>448.09999999999997</v>
      </c>
    </row>
    <row r="19" spans="2:8" ht="15.75" x14ac:dyDescent="0.25">
      <c r="B19" s="98"/>
      <c r="C19" s="68"/>
      <c r="D19" s="87"/>
      <c r="E19" s="89"/>
      <c r="F19" s="89"/>
      <c r="G19" s="84"/>
      <c r="H19" s="84"/>
    </row>
    <row r="20" spans="2:8" ht="15.75" x14ac:dyDescent="0.25">
      <c r="B20" s="14"/>
      <c r="C20" s="28"/>
      <c r="D20" s="6" t="s">
        <v>21</v>
      </c>
      <c r="E20" s="11" t="s">
        <v>22</v>
      </c>
      <c r="F20" s="11">
        <v>100</v>
      </c>
      <c r="G20" s="16">
        <v>1353.5</v>
      </c>
      <c r="H20" s="16">
        <v>363.4</v>
      </c>
    </row>
    <row r="21" spans="2:8" ht="15.75" x14ac:dyDescent="0.25">
      <c r="B21" s="14"/>
      <c r="C21" s="28"/>
      <c r="D21" s="6" t="s">
        <v>21</v>
      </c>
      <c r="E21" s="11" t="s">
        <v>22</v>
      </c>
      <c r="F21" s="11">
        <v>200</v>
      </c>
      <c r="G21" s="16">
        <v>164.5</v>
      </c>
      <c r="H21" s="16">
        <v>84.7</v>
      </c>
    </row>
    <row r="22" spans="2:8" ht="15.75" x14ac:dyDescent="0.25">
      <c r="B22" s="14"/>
      <c r="C22" s="28"/>
      <c r="D22" s="6" t="s">
        <v>21</v>
      </c>
      <c r="E22" s="11" t="s">
        <v>22</v>
      </c>
      <c r="F22" s="11">
        <v>800</v>
      </c>
      <c r="G22" s="16"/>
      <c r="H22" s="16"/>
    </row>
    <row r="23" spans="2:8" ht="15.75" x14ac:dyDescent="0.25">
      <c r="B23" s="14"/>
      <c r="C23" s="28"/>
      <c r="D23" s="6" t="s">
        <v>21</v>
      </c>
      <c r="E23" s="11" t="s">
        <v>23</v>
      </c>
      <c r="F23" s="11">
        <v>800</v>
      </c>
      <c r="G23" s="16">
        <v>16</v>
      </c>
      <c r="H23" s="16"/>
    </row>
    <row r="24" spans="2:8" ht="15.75" x14ac:dyDescent="0.25">
      <c r="B24" s="98" t="s">
        <v>24</v>
      </c>
      <c r="C24" s="67"/>
      <c r="D24" s="86"/>
      <c r="E24" s="88" t="s">
        <v>25</v>
      </c>
      <c r="F24" s="88"/>
      <c r="G24" s="101">
        <f>G27+G28+G29+G30</f>
        <v>125</v>
      </c>
      <c r="H24" s="101">
        <f>H27+H28+H29+H30</f>
        <v>30</v>
      </c>
    </row>
    <row r="25" spans="2:8" ht="15.75" x14ac:dyDescent="0.25">
      <c r="B25" s="98"/>
      <c r="C25" s="69"/>
      <c r="D25" s="99"/>
      <c r="E25" s="100"/>
      <c r="F25" s="100"/>
      <c r="G25" s="101"/>
      <c r="H25" s="101"/>
    </row>
    <row r="26" spans="2:8" ht="15.75" x14ac:dyDescent="0.25">
      <c r="B26" s="98"/>
      <c r="C26" s="68"/>
      <c r="D26" s="87"/>
      <c r="E26" s="89"/>
      <c r="F26" s="89"/>
      <c r="G26" s="101"/>
      <c r="H26" s="101"/>
    </row>
    <row r="27" spans="2:8" ht="15.75" x14ac:dyDescent="0.25">
      <c r="B27" s="17"/>
      <c r="C27" s="67"/>
      <c r="D27" s="18" t="s">
        <v>26</v>
      </c>
      <c r="E27" s="11" t="s">
        <v>27</v>
      </c>
      <c r="F27" s="59">
        <v>800</v>
      </c>
      <c r="G27" s="19">
        <v>2</v>
      </c>
      <c r="H27" s="19"/>
    </row>
    <row r="28" spans="2:8" ht="15.75" x14ac:dyDescent="0.25">
      <c r="B28" s="17"/>
      <c r="C28" s="67"/>
      <c r="D28" s="18" t="s">
        <v>28</v>
      </c>
      <c r="E28" s="11" t="s">
        <v>29</v>
      </c>
      <c r="F28" s="59">
        <v>700</v>
      </c>
      <c r="G28" s="19">
        <v>1</v>
      </c>
      <c r="H28" s="19"/>
    </row>
    <row r="29" spans="2:8" ht="15.75" x14ac:dyDescent="0.25">
      <c r="B29" s="17"/>
      <c r="C29" s="67"/>
      <c r="D29" s="18" t="s">
        <v>14</v>
      </c>
      <c r="E29" s="11" t="s">
        <v>30</v>
      </c>
      <c r="F29" s="59">
        <v>500</v>
      </c>
      <c r="G29" s="19">
        <v>121</v>
      </c>
      <c r="H29" s="19">
        <v>30</v>
      </c>
    </row>
    <row r="30" spans="2:8" ht="15.75" x14ac:dyDescent="0.25">
      <c r="B30" s="17"/>
      <c r="C30" s="67"/>
      <c r="D30" s="18" t="s">
        <v>56</v>
      </c>
      <c r="E30" s="11" t="s">
        <v>30</v>
      </c>
      <c r="F30" s="59">
        <v>500</v>
      </c>
      <c r="G30" s="19">
        <v>1</v>
      </c>
      <c r="H30" s="19"/>
    </row>
    <row r="31" spans="2:8" ht="15.75" x14ac:dyDescent="0.25">
      <c r="B31" s="96" t="s">
        <v>31</v>
      </c>
      <c r="C31" s="25"/>
      <c r="D31" s="86"/>
      <c r="E31" s="88" t="s">
        <v>32</v>
      </c>
      <c r="F31" s="88"/>
      <c r="G31" s="90">
        <f>G33+G34</f>
        <v>136</v>
      </c>
      <c r="H31" s="90">
        <f>H33+H34</f>
        <v>25</v>
      </c>
    </row>
    <row r="32" spans="2:8" ht="15.75" x14ac:dyDescent="0.25">
      <c r="B32" s="97"/>
      <c r="C32" s="26"/>
      <c r="D32" s="87"/>
      <c r="E32" s="89"/>
      <c r="F32" s="89"/>
      <c r="G32" s="91"/>
      <c r="H32" s="91"/>
    </row>
    <row r="33" spans="2:8" ht="15.75" x14ac:dyDescent="0.25">
      <c r="B33" s="9"/>
      <c r="C33" s="26"/>
      <c r="D33" s="15" t="s">
        <v>33</v>
      </c>
      <c r="E33" s="11" t="s">
        <v>34</v>
      </c>
      <c r="F33" s="60">
        <v>200</v>
      </c>
      <c r="G33" s="20">
        <v>21</v>
      </c>
      <c r="H33" s="20"/>
    </row>
    <row r="34" spans="2:8" ht="15.75" x14ac:dyDescent="0.25">
      <c r="B34" s="9"/>
      <c r="C34" s="26"/>
      <c r="D34" s="15" t="s">
        <v>35</v>
      </c>
      <c r="E34" s="21" t="s">
        <v>34</v>
      </c>
      <c r="F34" s="60">
        <v>200</v>
      </c>
      <c r="G34" s="20">
        <v>115</v>
      </c>
      <c r="H34" s="20">
        <v>25</v>
      </c>
    </row>
    <row r="35" spans="2:8" ht="15.75" x14ac:dyDescent="0.25">
      <c r="B35" s="14" t="s">
        <v>36</v>
      </c>
      <c r="C35" s="28"/>
      <c r="D35" s="6" t="s">
        <v>37</v>
      </c>
      <c r="E35" s="11" t="s">
        <v>38</v>
      </c>
      <c r="F35" s="11">
        <v>300</v>
      </c>
      <c r="G35" s="20">
        <v>77</v>
      </c>
      <c r="H35" s="20">
        <v>19.7</v>
      </c>
    </row>
    <row r="36" spans="2:8" ht="31.5" x14ac:dyDescent="0.25">
      <c r="B36" s="14" t="s">
        <v>80</v>
      </c>
      <c r="C36" s="28"/>
      <c r="D36" s="6" t="s">
        <v>39</v>
      </c>
      <c r="E36" s="11" t="s">
        <v>40</v>
      </c>
      <c r="F36" s="11">
        <v>200</v>
      </c>
      <c r="G36" s="20">
        <v>10</v>
      </c>
      <c r="H36" s="20"/>
    </row>
    <row r="37" spans="2:8" ht="31.5" x14ac:dyDescent="0.25">
      <c r="B37" s="14" t="s">
        <v>41</v>
      </c>
      <c r="C37" s="28"/>
      <c r="D37" s="6"/>
      <c r="E37" s="11" t="s">
        <v>42</v>
      </c>
      <c r="F37" s="11"/>
      <c r="G37" s="22">
        <f>G38+G39</f>
        <v>93.5</v>
      </c>
      <c r="H37" s="22">
        <f>H38+H39</f>
        <v>21.7</v>
      </c>
    </row>
    <row r="38" spans="2:8" ht="15.75" x14ac:dyDescent="0.25">
      <c r="B38" s="23"/>
      <c r="C38" s="70" t="s">
        <v>81</v>
      </c>
      <c r="D38" s="6" t="s">
        <v>43</v>
      </c>
      <c r="E38" s="11" t="s">
        <v>44</v>
      </c>
      <c r="F38" s="11">
        <v>100</v>
      </c>
      <c r="G38" s="24">
        <v>86.9</v>
      </c>
      <c r="H38" s="24">
        <v>21.7</v>
      </c>
    </row>
    <row r="39" spans="2:8" ht="15.75" x14ac:dyDescent="0.25">
      <c r="B39" s="23"/>
      <c r="C39" s="70" t="s">
        <v>81</v>
      </c>
      <c r="D39" s="6" t="s">
        <v>43</v>
      </c>
      <c r="E39" s="11" t="s">
        <v>44</v>
      </c>
      <c r="F39" s="11">
        <v>200</v>
      </c>
      <c r="G39" s="24">
        <v>6.6</v>
      </c>
      <c r="H39" s="24"/>
    </row>
    <row r="40" spans="2:8" ht="15.75" x14ac:dyDescent="0.25">
      <c r="B40" s="92" t="s">
        <v>45</v>
      </c>
      <c r="C40" s="71"/>
      <c r="D40" s="86"/>
      <c r="E40" s="93" t="s">
        <v>46</v>
      </c>
      <c r="F40" s="93"/>
      <c r="G40" s="95">
        <f>G42+G47+G50+G53+G54+G52+G57+G55</f>
        <v>1445.3000000000002</v>
      </c>
      <c r="H40" s="95">
        <f>H42+H47+H50+H53+H54+H52+H57+H55</f>
        <v>221.1</v>
      </c>
    </row>
    <row r="41" spans="2:8" ht="15.75" x14ac:dyDescent="0.25">
      <c r="B41" s="92"/>
      <c r="C41" s="72"/>
      <c r="D41" s="87"/>
      <c r="E41" s="94"/>
      <c r="F41" s="94"/>
      <c r="G41" s="95"/>
      <c r="H41" s="95"/>
    </row>
    <row r="42" spans="2:8" ht="15.75" x14ac:dyDescent="0.25">
      <c r="B42" s="85" t="s">
        <v>82</v>
      </c>
      <c r="C42" s="25"/>
      <c r="D42" s="86"/>
      <c r="E42" s="88" t="s">
        <v>48</v>
      </c>
      <c r="F42" s="88"/>
      <c r="G42" s="83">
        <f>G44+G45+G46</f>
        <v>310.10000000000002</v>
      </c>
      <c r="H42" s="83">
        <f>H44+H45+H46</f>
        <v>126.5</v>
      </c>
    </row>
    <row r="43" spans="2:8" ht="15.75" x14ac:dyDescent="0.25">
      <c r="B43" s="85"/>
      <c r="C43" s="26"/>
      <c r="D43" s="87"/>
      <c r="E43" s="89"/>
      <c r="F43" s="89"/>
      <c r="G43" s="84"/>
      <c r="H43" s="84"/>
    </row>
    <row r="44" spans="2:8" ht="15.75" x14ac:dyDescent="0.25">
      <c r="B44" s="27"/>
      <c r="C44" s="27"/>
      <c r="D44" s="6" t="s">
        <v>49</v>
      </c>
      <c r="E44" s="11" t="s">
        <v>50</v>
      </c>
      <c r="F44" s="11">
        <v>200</v>
      </c>
      <c r="G44" s="16">
        <v>266</v>
      </c>
      <c r="H44" s="16">
        <v>126.5</v>
      </c>
    </row>
    <row r="45" spans="2:8" ht="15.75" x14ac:dyDescent="0.25">
      <c r="B45" s="23"/>
      <c r="C45" s="73" t="s">
        <v>83</v>
      </c>
      <c r="D45" s="6" t="s">
        <v>49</v>
      </c>
      <c r="E45" s="11" t="s">
        <v>51</v>
      </c>
      <c r="F45" s="11">
        <v>200</v>
      </c>
      <c r="G45" s="16">
        <v>40.1</v>
      </c>
      <c r="H45" s="16"/>
    </row>
    <row r="46" spans="2:8" ht="15.75" x14ac:dyDescent="0.25">
      <c r="B46" s="23"/>
      <c r="C46" s="25" t="s">
        <v>84</v>
      </c>
      <c r="D46" s="6" t="s">
        <v>49</v>
      </c>
      <c r="E46" s="11" t="s">
        <v>51</v>
      </c>
      <c r="F46" s="11">
        <v>200</v>
      </c>
      <c r="G46" s="16">
        <v>4</v>
      </c>
      <c r="H46" s="16"/>
    </row>
    <row r="47" spans="2:8" ht="15.75" x14ac:dyDescent="0.25">
      <c r="B47" s="25" t="s">
        <v>68</v>
      </c>
      <c r="C47" s="25"/>
      <c r="D47" s="18"/>
      <c r="E47" s="11" t="s">
        <v>52</v>
      </c>
      <c r="F47" s="11"/>
      <c r="G47" s="22">
        <f>G48+G49</f>
        <v>529.20000000000005</v>
      </c>
      <c r="H47" s="22">
        <f>H48+H49</f>
        <v>69.599999999999994</v>
      </c>
    </row>
    <row r="48" spans="2:8" ht="15.75" x14ac:dyDescent="0.25">
      <c r="B48" s="25"/>
      <c r="C48" s="25"/>
      <c r="D48" s="18" t="s">
        <v>49</v>
      </c>
      <c r="E48" s="11" t="s">
        <v>53</v>
      </c>
      <c r="F48" s="11">
        <v>200</v>
      </c>
      <c r="G48" s="12">
        <v>529.20000000000005</v>
      </c>
      <c r="H48" s="12">
        <v>69.599999999999994</v>
      </c>
    </row>
    <row r="49" spans="2:8" ht="15.75" x14ac:dyDescent="0.25">
      <c r="B49" s="25"/>
      <c r="C49" s="25"/>
      <c r="D49" s="18" t="s">
        <v>49</v>
      </c>
      <c r="E49" s="11" t="s">
        <v>53</v>
      </c>
      <c r="F49" s="11">
        <v>800</v>
      </c>
      <c r="G49" s="12"/>
      <c r="H49" s="12"/>
    </row>
    <row r="50" spans="2:8" ht="31.5" x14ac:dyDescent="0.25">
      <c r="B50" s="28" t="s">
        <v>69</v>
      </c>
      <c r="C50" s="28"/>
      <c r="D50" s="6"/>
      <c r="E50" s="11" t="s">
        <v>85</v>
      </c>
      <c r="F50" s="11"/>
      <c r="G50" s="22">
        <f>G51</f>
        <v>66</v>
      </c>
      <c r="H50" s="22">
        <f>H51</f>
        <v>0</v>
      </c>
    </row>
    <row r="51" spans="2:8" ht="15.75" x14ac:dyDescent="0.25">
      <c r="B51" s="28"/>
      <c r="C51" s="28"/>
      <c r="D51" s="6" t="s">
        <v>49</v>
      </c>
      <c r="E51" s="11" t="s">
        <v>54</v>
      </c>
      <c r="F51" s="11">
        <v>200</v>
      </c>
      <c r="G51" s="12">
        <v>66</v>
      </c>
      <c r="H51" s="12"/>
    </row>
    <row r="52" spans="2:8" ht="15.75" x14ac:dyDescent="0.25">
      <c r="B52" s="28" t="s">
        <v>70</v>
      </c>
      <c r="C52" s="28"/>
      <c r="D52" s="6" t="s">
        <v>49</v>
      </c>
      <c r="E52" s="11" t="s">
        <v>57</v>
      </c>
      <c r="F52" s="11">
        <v>200</v>
      </c>
      <c r="G52" s="12">
        <v>80</v>
      </c>
      <c r="H52" s="12"/>
    </row>
    <row r="53" spans="2:8" ht="31.5" x14ac:dyDescent="0.25">
      <c r="B53" s="28" t="s">
        <v>86</v>
      </c>
      <c r="C53" s="28"/>
      <c r="D53" s="6" t="s">
        <v>49</v>
      </c>
      <c r="E53" s="21" t="s">
        <v>55</v>
      </c>
      <c r="F53" s="11">
        <v>200</v>
      </c>
      <c r="G53" s="12">
        <v>100</v>
      </c>
      <c r="H53" s="12">
        <v>25</v>
      </c>
    </row>
    <row r="54" spans="2:8" ht="31.5" x14ac:dyDescent="0.25">
      <c r="B54" s="28" t="s">
        <v>87</v>
      </c>
      <c r="C54" s="28"/>
      <c r="D54" s="6" t="s">
        <v>56</v>
      </c>
      <c r="E54" s="11" t="s">
        <v>88</v>
      </c>
      <c r="F54" s="11">
        <v>200</v>
      </c>
      <c r="G54" s="12"/>
      <c r="H54" s="12"/>
    </row>
    <row r="55" spans="2:8" ht="15.75" x14ac:dyDescent="0.25">
      <c r="B55" s="28" t="s">
        <v>73</v>
      </c>
      <c r="C55" s="28"/>
      <c r="D55" s="6"/>
      <c r="E55" s="21" t="s">
        <v>89</v>
      </c>
      <c r="F55" s="11"/>
      <c r="G55" s="22">
        <f>G56</f>
        <v>50</v>
      </c>
      <c r="H55" s="22">
        <f>H56</f>
        <v>0</v>
      </c>
    </row>
    <row r="56" spans="2:8" ht="15.75" x14ac:dyDescent="0.25">
      <c r="B56" s="28"/>
      <c r="C56" s="28"/>
      <c r="D56" s="6" t="s">
        <v>56</v>
      </c>
      <c r="E56" s="21" t="s">
        <v>72</v>
      </c>
      <c r="F56" s="11">
        <v>200</v>
      </c>
      <c r="G56" s="12">
        <v>50</v>
      </c>
      <c r="H56" s="12"/>
    </row>
    <row r="57" spans="2:8" ht="15.75" x14ac:dyDescent="0.25">
      <c r="B57" s="28" t="s">
        <v>71</v>
      </c>
      <c r="C57" s="28"/>
      <c r="D57" s="6"/>
      <c r="E57" s="11" t="s">
        <v>58</v>
      </c>
      <c r="F57" s="11"/>
      <c r="G57" s="22">
        <f>G58</f>
        <v>310</v>
      </c>
      <c r="H57" s="22">
        <f>H58</f>
        <v>0</v>
      </c>
    </row>
    <row r="58" spans="2:8" ht="15.75" x14ac:dyDescent="0.25">
      <c r="B58" s="14"/>
      <c r="C58" s="28"/>
      <c r="D58" s="6" t="s">
        <v>56</v>
      </c>
      <c r="E58" s="29" t="s">
        <v>59</v>
      </c>
      <c r="F58" s="30">
        <v>200</v>
      </c>
      <c r="G58" s="12">
        <v>310</v>
      </c>
      <c r="H58" s="12"/>
    </row>
    <row r="59" spans="2:8" ht="47.25" x14ac:dyDescent="0.25">
      <c r="B59" s="5" t="s">
        <v>90</v>
      </c>
      <c r="C59" s="74"/>
      <c r="D59" s="31"/>
      <c r="E59" s="32" t="s">
        <v>60</v>
      </c>
      <c r="F59" s="32"/>
      <c r="G59" s="33">
        <f>G60</f>
        <v>10</v>
      </c>
      <c r="H59" s="33">
        <f>H60</f>
        <v>0</v>
      </c>
    </row>
    <row r="60" spans="2:8" ht="31.5" x14ac:dyDescent="0.25">
      <c r="B60" s="34" t="s">
        <v>91</v>
      </c>
      <c r="C60" s="75"/>
      <c r="D60" s="35" t="s">
        <v>61</v>
      </c>
      <c r="E60" s="29" t="s">
        <v>62</v>
      </c>
      <c r="F60" s="21">
        <v>200</v>
      </c>
      <c r="G60" s="12">
        <v>10</v>
      </c>
      <c r="H60" s="12"/>
    </row>
    <row r="61" spans="2:8" ht="31.5" x14ac:dyDescent="0.25">
      <c r="B61" s="13" t="s">
        <v>92</v>
      </c>
      <c r="C61" s="76"/>
      <c r="D61" s="35"/>
      <c r="E61" s="32" t="s">
        <v>63</v>
      </c>
      <c r="F61" s="36"/>
      <c r="G61" s="22">
        <f>G62</f>
        <v>15</v>
      </c>
      <c r="H61" s="22">
        <f>H62</f>
        <v>0</v>
      </c>
    </row>
    <row r="62" spans="2:8" ht="15.75" x14ac:dyDescent="0.25">
      <c r="B62" s="14" t="s">
        <v>93</v>
      </c>
      <c r="C62" s="77"/>
      <c r="D62" s="35" t="s">
        <v>56</v>
      </c>
      <c r="E62" s="36" t="s">
        <v>64</v>
      </c>
      <c r="F62" s="36">
        <v>200</v>
      </c>
      <c r="G62" s="12">
        <v>15</v>
      </c>
      <c r="H62" s="12"/>
    </row>
    <row r="63" spans="2:8" ht="15.75" x14ac:dyDescent="0.25">
      <c r="B63" s="13" t="s">
        <v>94</v>
      </c>
      <c r="C63" s="76"/>
      <c r="D63" s="35"/>
      <c r="E63" s="32" t="s">
        <v>75</v>
      </c>
      <c r="F63" s="36"/>
      <c r="G63" s="8">
        <f>G64</f>
        <v>2035.4</v>
      </c>
      <c r="H63" s="8">
        <f>H64</f>
        <v>0</v>
      </c>
    </row>
    <row r="64" spans="2:8" ht="47.25" x14ac:dyDescent="0.25">
      <c r="B64" s="14" t="s">
        <v>95</v>
      </c>
      <c r="C64" s="77"/>
      <c r="D64" s="35"/>
      <c r="E64" s="36" t="s">
        <v>76</v>
      </c>
      <c r="F64" s="36"/>
      <c r="G64" s="22">
        <f>G65+G66+G67</f>
        <v>2035.4</v>
      </c>
      <c r="H64" s="22">
        <f>H65+H66+H67</f>
        <v>0</v>
      </c>
    </row>
    <row r="65" spans="2:8" ht="15.75" x14ac:dyDescent="0.25">
      <c r="B65" s="14"/>
      <c r="C65" s="77"/>
      <c r="D65" s="35" t="s">
        <v>47</v>
      </c>
      <c r="E65" s="36" t="s">
        <v>77</v>
      </c>
      <c r="F65" s="36">
        <v>200</v>
      </c>
      <c r="G65" s="12">
        <v>2035.4</v>
      </c>
      <c r="H65" s="12"/>
    </row>
    <row r="66" spans="2:8" ht="15.75" x14ac:dyDescent="0.25">
      <c r="B66" s="23"/>
      <c r="C66" s="73" t="s">
        <v>83</v>
      </c>
      <c r="D66" s="6" t="s">
        <v>47</v>
      </c>
      <c r="E66" s="21" t="s">
        <v>78</v>
      </c>
      <c r="F66" s="11">
        <v>200</v>
      </c>
      <c r="G66" s="12"/>
      <c r="H66" s="12"/>
    </row>
    <row r="67" spans="2:8" ht="15.75" x14ac:dyDescent="0.25">
      <c r="B67" s="23"/>
      <c r="C67" s="27" t="s">
        <v>84</v>
      </c>
      <c r="D67" s="6" t="s">
        <v>47</v>
      </c>
      <c r="E67" s="21" t="s">
        <v>78</v>
      </c>
      <c r="F67" s="11">
        <v>200</v>
      </c>
      <c r="G67" s="12"/>
      <c r="H67" s="12"/>
    </row>
    <row r="68" spans="2:8" ht="31.5" x14ac:dyDescent="0.25">
      <c r="B68" s="13" t="s">
        <v>96</v>
      </c>
      <c r="C68" s="76"/>
      <c r="D68" s="35"/>
      <c r="E68" s="32" t="s">
        <v>46</v>
      </c>
      <c r="F68" s="30"/>
      <c r="G68" s="8">
        <f>G69</f>
        <v>2656</v>
      </c>
      <c r="H68" s="8">
        <f>H69</f>
        <v>0</v>
      </c>
    </row>
    <row r="69" spans="2:8" ht="31.5" x14ac:dyDescent="0.25">
      <c r="B69" s="14" t="s">
        <v>97</v>
      </c>
      <c r="C69" s="28"/>
      <c r="D69" s="6"/>
      <c r="E69" s="11" t="s">
        <v>98</v>
      </c>
      <c r="F69" s="11">
        <v>200</v>
      </c>
      <c r="G69" s="22">
        <f>G70+G71+G72</f>
        <v>2656</v>
      </c>
      <c r="H69" s="22">
        <f>H70+H71+H72</f>
        <v>0</v>
      </c>
    </row>
    <row r="70" spans="2:8" ht="15.75" x14ac:dyDescent="0.25">
      <c r="B70" s="68"/>
      <c r="C70" s="37" t="s">
        <v>99</v>
      </c>
      <c r="D70" s="6" t="s">
        <v>56</v>
      </c>
      <c r="E70" s="11" t="s">
        <v>74</v>
      </c>
      <c r="F70" s="11">
        <v>200</v>
      </c>
      <c r="G70" s="12">
        <v>2450.6</v>
      </c>
      <c r="H70" s="12"/>
    </row>
    <row r="71" spans="2:8" ht="15.75" x14ac:dyDescent="0.25">
      <c r="B71" s="68"/>
      <c r="C71" s="37" t="s">
        <v>100</v>
      </c>
      <c r="D71" s="6" t="s">
        <v>56</v>
      </c>
      <c r="E71" s="11" t="s">
        <v>74</v>
      </c>
      <c r="F71" s="11">
        <v>200</v>
      </c>
      <c r="G71" s="12">
        <v>50</v>
      </c>
      <c r="H71" s="12"/>
    </row>
    <row r="72" spans="2:8" ht="15.75" x14ac:dyDescent="0.25">
      <c r="B72" s="68"/>
      <c r="C72" s="68" t="s">
        <v>101</v>
      </c>
      <c r="D72" s="6" t="s">
        <v>56</v>
      </c>
      <c r="E72" s="11" t="s">
        <v>74</v>
      </c>
      <c r="F72" s="11">
        <v>200</v>
      </c>
      <c r="G72" s="12">
        <v>155.4</v>
      </c>
      <c r="H72" s="12"/>
    </row>
    <row r="73" spans="2:8" ht="15.75" x14ac:dyDescent="0.25">
      <c r="B73" s="38" t="s">
        <v>79</v>
      </c>
      <c r="C73" s="78"/>
      <c r="D73" s="39" t="s">
        <v>65</v>
      </c>
      <c r="E73" s="40" t="s">
        <v>66</v>
      </c>
      <c r="F73" s="40">
        <v>800</v>
      </c>
      <c r="G73" s="41"/>
      <c r="H73" s="41"/>
    </row>
    <row r="74" spans="2:8" ht="15.75" x14ac:dyDescent="0.25">
      <c r="B74" s="5" t="s">
        <v>67</v>
      </c>
      <c r="C74" s="65"/>
      <c r="D74" s="6"/>
      <c r="E74" s="7"/>
      <c r="F74" s="7"/>
      <c r="G74" s="8">
        <f>G6+G11+G40+G59+G73+G61+G63+G68</f>
        <v>11926.1</v>
      </c>
      <c r="H74" s="8">
        <f>H6+H11+H40+H59+H73+H61+H63+H68</f>
        <v>1516.8</v>
      </c>
    </row>
    <row r="75" spans="2:8" x14ac:dyDescent="0.25">
      <c r="B75" s="42"/>
      <c r="C75" s="79"/>
      <c r="D75" s="43"/>
      <c r="E75" s="43"/>
      <c r="F75" s="43"/>
      <c r="G75" s="44"/>
      <c r="H75" s="45"/>
    </row>
    <row r="76" spans="2:8" ht="15.75" x14ac:dyDescent="0.25">
      <c r="B76" s="82" t="s">
        <v>106</v>
      </c>
      <c r="C76" s="80"/>
      <c r="D76" s="47"/>
      <c r="E76" s="48"/>
      <c r="F76" s="47"/>
      <c r="G76" s="49"/>
      <c r="H76" s="50"/>
    </row>
    <row r="77" spans="2:8" x14ac:dyDescent="0.25">
      <c r="B77" s="46"/>
      <c r="C77" s="80"/>
      <c r="D77" s="47"/>
      <c r="E77" s="47"/>
      <c r="F77" s="47"/>
      <c r="G77" s="51"/>
      <c r="H77" s="51"/>
    </row>
    <row r="78" spans="2:8" x14ac:dyDescent="0.25">
      <c r="B78" s="46"/>
      <c r="C78" s="80"/>
      <c r="D78" s="47"/>
      <c r="E78" s="52"/>
      <c r="F78" s="47"/>
      <c r="G78" s="53"/>
      <c r="H78" s="54"/>
    </row>
    <row r="79" spans="2:8" x14ac:dyDescent="0.25">
      <c r="B79" s="46"/>
      <c r="C79" s="80"/>
      <c r="D79" s="47"/>
      <c r="E79" s="47"/>
      <c r="F79" s="47"/>
      <c r="G79" s="55"/>
      <c r="H79" s="54"/>
    </row>
    <row r="80" spans="2:8" x14ac:dyDescent="0.25">
      <c r="B80" s="46"/>
      <c r="C80" s="80"/>
      <c r="D80" s="47"/>
      <c r="E80" s="47"/>
      <c r="F80" s="47"/>
      <c r="G80" s="56"/>
      <c r="H80" s="54"/>
    </row>
    <row r="81" spans="2:8" x14ac:dyDescent="0.25">
      <c r="B81" s="46"/>
      <c r="C81" s="80"/>
      <c r="D81" s="47"/>
      <c r="E81" s="47"/>
      <c r="F81" s="47"/>
      <c r="G81" s="46"/>
      <c r="H81" s="46"/>
    </row>
    <row r="82" spans="2:8" x14ac:dyDescent="0.25">
      <c r="H82" s="57"/>
    </row>
    <row r="83" spans="2:8" x14ac:dyDescent="0.25">
      <c r="H83" s="57"/>
    </row>
  </sheetData>
  <mergeCells count="44">
    <mergeCell ref="B1:G2"/>
    <mergeCell ref="B3:G3"/>
    <mergeCell ref="H7:H8"/>
    <mergeCell ref="B13:B14"/>
    <mergeCell ref="D13:D14"/>
    <mergeCell ref="E13:E14"/>
    <mergeCell ref="F13:F14"/>
    <mergeCell ref="G13:G14"/>
    <mergeCell ref="H13:H14"/>
    <mergeCell ref="B7:B8"/>
    <mergeCell ref="D7:D8"/>
    <mergeCell ref="E7:E8"/>
    <mergeCell ref="F7:F8"/>
    <mergeCell ref="G7:G8"/>
    <mergeCell ref="H18:H19"/>
    <mergeCell ref="B24:B26"/>
    <mergeCell ref="D24:D26"/>
    <mergeCell ref="E24:E26"/>
    <mergeCell ref="F24:F26"/>
    <mergeCell ref="G24:G26"/>
    <mergeCell ref="H24:H26"/>
    <mergeCell ref="G18:G19"/>
    <mergeCell ref="B18:B19"/>
    <mergeCell ref="D18:D19"/>
    <mergeCell ref="E18:E19"/>
    <mergeCell ref="F18:F19"/>
    <mergeCell ref="H31:H32"/>
    <mergeCell ref="B40:B41"/>
    <mergeCell ref="D40:D41"/>
    <mergeCell ref="E40:E41"/>
    <mergeCell ref="F40:F41"/>
    <mergeCell ref="G40:G41"/>
    <mergeCell ref="H40:H41"/>
    <mergeCell ref="B31:B32"/>
    <mergeCell ref="D31:D32"/>
    <mergeCell ref="E31:E32"/>
    <mergeCell ref="F31:F32"/>
    <mergeCell ref="G31:G32"/>
    <mergeCell ref="H42:H43"/>
    <mergeCell ref="B42:B43"/>
    <mergeCell ref="D42:D43"/>
    <mergeCell ref="E42:E43"/>
    <mergeCell ref="F42:F43"/>
    <mergeCell ref="G42:G43"/>
  </mergeCells>
  <pageMargins left="0.70866141732283472" right="0.27559055118110237" top="0.3937007874015748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admin</cp:lastModifiedBy>
  <cp:lastPrinted>2022-04-08T12:59:54Z</cp:lastPrinted>
  <dcterms:created xsi:type="dcterms:W3CDTF">2015-06-05T18:17:20Z</dcterms:created>
  <dcterms:modified xsi:type="dcterms:W3CDTF">2022-04-19T13:11:57Z</dcterms:modified>
</cp:coreProperties>
</file>