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водный отчет" sheetId="1" r:id="rId1"/>
  </sheets>
  <definedNames>
    <definedName name="_xlnm.Print_Titles_1">#REF!</definedName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<sst xmlns="http://schemas.openxmlformats.org/spreadsheetml/2006/main" count="56" uniqueCount="46">
  <si>
    <t>N п/п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</si>
  <si>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</si>
  <si>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</si>
  <si>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</si>
  <si>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</si>
  <si>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</si>
  <si>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</si>
  <si>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</si>
  <si>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</si>
  <si>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</si>
  <si>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</si>
  <si>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</si>
  <si>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</si>
  <si>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</si>
  <si>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</si>
  <si>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</si>
  <si>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Сводный отчет </t>
  </si>
  <si>
    <t>о ходе реализации муниципальных  программ</t>
  </si>
  <si>
    <t>ИТОГО:</t>
  </si>
  <si>
    <t xml:space="preserve">                                                                                                                         Гвазденского сельского поселения Бутурлиновского муниципального района  Воронежской области  </t>
  </si>
  <si>
    <t>Срок реализации программы</t>
  </si>
  <si>
    <r>
      <rPr>
        <b/>
        <sz val="12"/>
        <rFont val="Times New Roman"/>
        <family val="1"/>
      </rPr>
      <t xml:space="preserve">МУНИЦИПАЛЬНАЯ  ПРОГРАММА  "Социально-экономическое  развитие Гвазденского сельского поселения" </t>
    </r>
    <r>
      <rPr>
        <sz val="12"/>
        <rFont val="Times New Roman"/>
        <family val="1"/>
      </rPr>
      <t xml:space="preserve"> </t>
    </r>
  </si>
  <si>
    <t>Основное мероприятие "Мероприятия в сфере защиты населения от чрезвычайных ситуаций и пожаров"</t>
  </si>
  <si>
    <t>Подпрограмма "Развитие в сфере культуры в Гвазденском сельском поселении"</t>
  </si>
  <si>
    <t>Подпрограмма «Предупреждение и ликвидация последствий чрезвычайных ситуаций и стихийных бедствий, гражданская оборона,  обеспечение первичных мер пожарной безопасности на территории Гвазденского сельского поселения»</t>
  </si>
  <si>
    <t xml:space="preserve">Подпрограмма «Организация благоустройства в границах территории Гвазденского сельского поселения» </t>
  </si>
  <si>
    <t>Основное мероприятие "Организация уличного освещения"</t>
  </si>
  <si>
    <t>Основное мероприятие "Озеленение сельского поселения"</t>
  </si>
  <si>
    <t>Основное мероприятие "Организация и содержание мест захоронения"</t>
  </si>
  <si>
    <t>Основное мероприятие "Мероприятия по благоустройству сельского поселения"</t>
  </si>
  <si>
    <t xml:space="preserve">Подпрограмма «Социальная политика Гвазденского сельского поселения» </t>
  </si>
  <si>
    <t>Основное мероприятие "Пенсионное обеспечение муниципальных служащих"</t>
  </si>
  <si>
    <t xml:space="preserve">Подпрограмма «Развитие национальной экономики Гвазденского сельского поселения» </t>
  </si>
  <si>
    <t>Основное мероприятие «Мероприятие по развитию сети автомобильных дорог  общего пользования местного значения Гвазденского сельского поселения»</t>
  </si>
  <si>
    <t>МУНИЦИПАЛЬНАЯ ПРОГРАММА  «Развитие органов местного самоуправления и эффективное управление финансами Гвазденского сельского  поселения »</t>
  </si>
  <si>
    <t>Подпрограмма "Организация первичного воинского учета на территории Гвазденского сельского поселения"</t>
  </si>
  <si>
    <t>Подпрограмма "Обеспечение реализации муниципальной программы"</t>
  </si>
  <si>
    <t>Основное мероприятие "Финансовое обеспечение деятельности органов местного самоуправления”</t>
  </si>
  <si>
    <t>Основное мероприятие "Финансовое обеспечение деятельности главы Гвазденского сельского поселения”</t>
  </si>
  <si>
    <t>Основное мероприятие ""Первичный воинский учет граждан, проживающих или пребывающих на территории Гвазденского сельского поселения"</t>
  </si>
  <si>
    <t xml:space="preserve">Основное мероприятие "Культурно-досуговая деятельность и развитие народного творчества"     </t>
  </si>
  <si>
    <t>за 2017 г.</t>
  </si>
  <si>
    <t>2014-2017 гг.</t>
  </si>
  <si>
    <t>МУНИЦИПАЛЬНАЯ  ПРОГРАММА          "Развитие  в сфере культуры в Гвазденском сельском поселении на 2014-2017 г.г."</t>
  </si>
  <si>
    <t>Подпрограмма "Управление муниципальными финансами"</t>
  </si>
  <si>
    <t>Основное мероприятие  "Обеспечение проведения выборов"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</si>
</sst>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2" fillId="0" borderId="0">
      <alignment/>
      <protection/>
    </xf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2" borderId="0" xfId="33" applyFont="1" applyFill="1">
      <alignment/>
      <protection/>
    </xf>
    <xf numFmtId="0" fontId="4" fillId="32" borderId="0" xfId="33" applyFont="1" applyFill="1" applyAlignment="1">
      <alignment/>
      <protection/>
    </xf>
    <xf numFmtId="0" fontId="4" fillId="32" borderId="0" xfId="33" applyFont="1" applyFill="1">
      <alignment/>
      <protection/>
    </xf>
    <xf numFmtId="0" fontId="4" fillId="32" borderId="0" xfId="33" applyFont="1" applyFill="1" applyAlignment="1">
      <alignment horizontal="center" vertical="center"/>
      <protection/>
    </xf>
    <xf numFmtId="0" fontId="2" fillId="0" borderId="0" xfId="33">
      <alignment/>
      <protection/>
    </xf>
    <xf numFmtId="0" fontId="3" fillId="32" borderId="0" xfId="33" applyFont="1" applyFill="1" applyAlignment="1">
      <alignment horizontal="justify"/>
      <protection/>
    </xf>
    <xf numFmtId="0" fontId="3" fillId="32" borderId="10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vertical="top" wrapText="1"/>
      <protection/>
    </xf>
    <xf numFmtId="0" fontId="4" fillId="32" borderId="10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6" fillId="32" borderId="10" xfId="33" applyFont="1" applyFill="1" applyBorder="1" applyAlignment="1">
      <alignment vertical="top" wrapText="1"/>
      <protection/>
    </xf>
    <xf numFmtId="173" fontId="4" fillId="33" borderId="10" xfId="33" applyNumberFormat="1" applyFont="1" applyFill="1" applyBorder="1" applyAlignment="1">
      <alignment horizontal="center" vertical="center" wrapText="1"/>
      <protection/>
    </xf>
    <xf numFmtId="173" fontId="4" fillId="32" borderId="10" xfId="3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top" wrapText="1"/>
      <protection/>
    </xf>
    <xf numFmtId="49" fontId="7" fillId="32" borderId="10" xfId="65" applyNumberFormat="1" applyFont="1" applyFill="1" applyBorder="1" applyAlignment="1">
      <alignment horizontal="left" vertical="center" wrapText="1"/>
      <protection/>
    </xf>
    <xf numFmtId="0" fontId="7" fillId="32" borderId="10" xfId="66" applyFont="1" applyFill="1" applyBorder="1" applyAlignment="1">
      <alignment horizontal="center" vertical="center" wrapText="1"/>
      <protection/>
    </xf>
    <xf numFmtId="0" fontId="2" fillId="0" borderId="0" xfId="33" applyFill="1">
      <alignment/>
      <protection/>
    </xf>
    <xf numFmtId="0" fontId="3" fillId="32" borderId="11" xfId="33" applyFont="1" applyFill="1" applyBorder="1" applyAlignment="1">
      <alignment horizontal="left" vertical="top" wrapText="1"/>
      <protection/>
    </xf>
    <xf numFmtId="0" fontId="4" fillId="32" borderId="11" xfId="33" applyFont="1" applyFill="1" applyBorder="1" applyAlignment="1">
      <alignment horizontal="center" vertical="top" wrapText="1"/>
      <protection/>
    </xf>
    <xf numFmtId="0" fontId="3" fillId="32" borderId="10" xfId="33" applyFont="1" applyFill="1" applyBorder="1" applyAlignment="1">
      <alignment vertical="top" wrapText="1"/>
      <protection/>
    </xf>
    <xf numFmtId="173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top" wrapText="1"/>
      <protection/>
    </xf>
    <xf numFmtId="49" fontId="7" fillId="0" borderId="10" xfId="65" applyNumberFormat="1" applyFont="1" applyFill="1" applyBorder="1" applyAlignment="1">
      <alignment horizontal="left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>
      <alignment/>
      <protection/>
    </xf>
    <xf numFmtId="0" fontId="4" fillId="0" borderId="10" xfId="33" applyFont="1" applyFill="1" applyBorder="1" applyAlignment="1">
      <alignment vertical="top" wrapText="1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0" fontId="3" fillId="0" borderId="10" xfId="33" applyFont="1" applyFill="1" applyBorder="1" applyAlignment="1">
      <alignment vertical="top" wrapText="1"/>
      <protection/>
    </xf>
    <xf numFmtId="49" fontId="6" fillId="32" borderId="11" xfId="63" applyNumberFormat="1" applyFont="1" applyFill="1" applyBorder="1" applyAlignment="1">
      <alignment vertical="center" wrapText="1"/>
      <protection/>
    </xf>
    <xf numFmtId="2" fontId="4" fillId="33" borderId="10" xfId="3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2" borderId="10" xfId="33" applyNumberFormat="1" applyFont="1" applyFill="1" applyBorder="1" applyAlignment="1">
      <alignment horizontal="center" vertical="center" wrapText="1"/>
      <protection/>
    </xf>
    <xf numFmtId="2" fontId="4" fillId="0" borderId="10" xfId="33" applyNumberFormat="1" applyFont="1" applyFill="1" applyBorder="1" applyAlignment="1">
      <alignment horizontal="center"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0" fontId="4" fillId="32" borderId="12" xfId="33" applyFont="1" applyFill="1" applyBorder="1" applyAlignment="1">
      <alignment horizontal="center" vertical="top" wrapText="1"/>
      <protection/>
    </xf>
    <xf numFmtId="2" fontId="4" fillId="33" borderId="12" xfId="33" applyNumberFormat="1" applyFont="1" applyFill="1" applyBorder="1" applyAlignment="1">
      <alignment horizontal="center" vertical="center" wrapText="1"/>
      <protection/>
    </xf>
    <xf numFmtId="2" fontId="4" fillId="33" borderId="13" xfId="33" applyNumberFormat="1" applyFont="1" applyFill="1" applyBorder="1" applyAlignment="1">
      <alignment horizontal="center" vertical="center" wrapText="1"/>
      <protection/>
    </xf>
    <xf numFmtId="0" fontId="4" fillId="32" borderId="11" xfId="33" applyFont="1" applyFill="1" applyBorder="1" applyAlignment="1">
      <alignment horizontal="center" vertical="center" wrapText="1"/>
      <protection/>
    </xf>
    <xf numFmtId="2" fontId="4" fillId="32" borderId="14" xfId="33" applyNumberFormat="1" applyFont="1" applyFill="1" applyBorder="1" applyAlignment="1">
      <alignment horizontal="center" vertical="center" wrapText="1"/>
      <protection/>
    </xf>
    <xf numFmtId="2" fontId="4" fillId="32" borderId="15" xfId="33" applyNumberFormat="1" applyFont="1" applyFill="1" applyBorder="1" applyAlignment="1">
      <alignment horizontal="center" vertical="center" wrapText="1"/>
      <protection/>
    </xf>
    <xf numFmtId="2" fontId="4" fillId="32" borderId="16" xfId="33" applyNumberFormat="1" applyFont="1" applyFill="1" applyBorder="1" applyAlignment="1">
      <alignment horizontal="center" vertical="center" wrapText="1"/>
      <protection/>
    </xf>
    <xf numFmtId="0" fontId="3" fillId="32" borderId="11" xfId="33" applyFont="1" applyFill="1" applyBorder="1" applyAlignment="1">
      <alignment horizontal="center" vertical="top" wrapText="1"/>
      <protection/>
    </xf>
    <xf numFmtId="0" fontId="3" fillId="32" borderId="17" xfId="33" applyFont="1" applyFill="1" applyBorder="1" applyAlignment="1">
      <alignment horizontal="center" vertical="top" wrapText="1"/>
      <protection/>
    </xf>
    <xf numFmtId="0" fontId="3" fillId="32" borderId="16" xfId="33" applyFont="1" applyFill="1" applyBorder="1" applyAlignment="1">
      <alignment horizontal="center" vertical="top" wrapText="1"/>
      <protection/>
    </xf>
    <xf numFmtId="0" fontId="10" fillId="32" borderId="16" xfId="33" applyFont="1" applyFill="1" applyBorder="1" applyAlignment="1">
      <alignment vertical="top" wrapText="1"/>
      <protection/>
    </xf>
    <xf numFmtId="0" fontId="4" fillId="32" borderId="16" xfId="33" applyFont="1" applyFill="1" applyBorder="1" applyAlignment="1">
      <alignment horizontal="center" vertical="top" wrapText="1"/>
      <protection/>
    </xf>
    <xf numFmtId="2" fontId="11" fillId="33" borderId="16" xfId="33" applyNumberFormat="1" applyFont="1" applyFill="1" applyBorder="1" applyAlignment="1">
      <alignment horizontal="center" vertical="center" wrapText="1"/>
      <protection/>
    </xf>
    <xf numFmtId="2" fontId="4" fillId="32" borderId="0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wrapText="1"/>
    </xf>
    <xf numFmtId="2" fontId="4" fillId="33" borderId="16" xfId="33" applyNumberFormat="1" applyFont="1" applyFill="1" applyBorder="1" applyAlignment="1">
      <alignment horizontal="center" vertical="center" wrapText="1"/>
      <protection/>
    </xf>
    <xf numFmtId="2" fontId="4" fillId="33" borderId="18" xfId="33" applyNumberFormat="1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vertical="top" wrapText="1"/>
      <protection/>
    </xf>
    <xf numFmtId="2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33" applyNumberFormat="1" applyFont="1" applyFill="1" applyBorder="1" applyAlignment="1">
      <alignment horizontal="center" vertical="center" wrapText="1"/>
      <protection/>
    </xf>
    <xf numFmtId="2" fontId="4" fillId="0" borderId="19" xfId="3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3" fillId="32" borderId="20" xfId="33" applyFont="1" applyFill="1" applyBorder="1" applyAlignment="1">
      <alignment horizontal="center" vertical="top" wrapText="1"/>
      <protection/>
    </xf>
    <xf numFmtId="0" fontId="6" fillId="0" borderId="21" xfId="53" applyFont="1" applyBorder="1" applyAlignment="1">
      <alignment vertical="top" wrapText="1"/>
      <protection/>
    </xf>
    <xf numFmtId="0" fontId="6" fillId="32" borderId="22" xfId="33" applyFont="1" applyFill="1" applyBorder="1" applyAlignment="1">
      <alignment vertical="top" wrapText="1"/>
      <protection/>
    </xf>
    <xf numFmtId="0" fontId="5" fillId="32" borderId="0" xfId="33" applyFont="1" applyFill="1" applyBorder="1" applyAlignment="1">
      <alignment horizontal="center"/>
      <protection/>
    </xf>
    <xf numFmtId="0" fontId="5" fillId="32" borderId="0" xfId="33" applyFont="1" applyFill="1" applyBorder="1" applyAlignment="1">
      <alignment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4" fillId="32" borderId="10" xfId="33" applyFont="1" applyFill="1" applyBorder="1" applyAlignment="1">
      <alignment horizontal="center" vertical="top" wrapText="1"/>
      <protection/>
    </xf>
    <xf numFmtId="0" fontId="3" fillId="32" borderId="10" xfId="33" applyFont="1" applyFill="1" applyBorder="1" applyAlignment="1">
      <alignment horizontal="center" vertical="top" wrapText="1"/>
      <protection/>
    </xf>
    <xf numFmtId="0" fontId="4" fillId="32" borderId="11" xfId="33" applyFont="1" applyFill="1" applyBorder="1" applyAlignment="1">
      <alignment horizontal="center" vertical="top" wrapText="1"/>
      <protection/>
    </xf>
    <xf numFmtId="0" fontId="4" fillId="32" borderId="23" xfId="33" applyFont="1" applyFill="1" applyBorder="1" applyAlignment="1">
      <alignment horizontal="center" vertical="top" wrapText="1"/>
      <protection/>
    </xf>
    <xf numFmtId="0" fontId="4" fillId="32" borderId="24" xfId="33" applyFont="1" applyFill="1" applyBorder="1" applyAlignment="1">
      <alignment horizontal="center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2 7" xfId="60"/>
    <cellStyle name="Обычный 2 8" xfId="61"/>
    <cellStyle name="Обычный 2 9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zoomScalePageLayoutView="0" workbookViewId="0" topLeftCell="A19">
      <selection activeCell="K35" sqref="K35"/>
    </sheetView>
  </sheetViews>
  <sheetFormatPr defaultColWidth="9.28125" defaultRowHeight="12.75"/>
  <cols>
    <col min="1" max="1" width="7.00390625" style="1" customWidth="1"/>
    <col min="2" max="2" width="45.8515625" style="2" customWidth="1"/>
    <col min="3" max="3" width="10.28125" style="3" customWidth="1"/>
    <col min="4" max="4" width="11.140625" style="4" customWidth="1"/>
    <col min="5" max="5" width="10.8515625" style="4" customWidth="1"/>
    <col min="6" max="6" width="9.28125" style="4" customWidth="1"/>
    <col min="7" max="7" width="10.140625" style="4" customWidth="1"/>
    <col min="8" max="8" width="9.8515625" style="4" customWidth="1"/>
    <col min="9" max="9" width="11.28125" style="4" customWidth="1"/>
    <col min="10" max="10" width="11.57421875" style="4" customWidth="1"/>
    <col min="11" max="11" width="10.28125" style="4" customWidth="1"/>
    <col min="12" max="12" width="9.00390625" style="4" customWidth="1"/>
    <col min="13" max="13" width="10.00390625" style="4" customWidth="1"/>
    <col min="14" max="14" width="11.57421875" style="4" customWidth="1"/>
    <col min="15" max="15" width="33.421875" style="3" customWidth="1"/>
    <col min="16" max="16" width="17.00390625" style="3" customWidth="1"/>
    <col min="17" max="17" width="16.00390625" style="3" customWidth="1"/>
    <col min="18" max="18" width="12.7109375" style="3" customWidth="1"/>
    <col min="19" max="16384" width="9.28125" style="5" customWidth="1"/>
  </cols>
  <sheetData>
    <row r="1" spans="1:18" ht="20.2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20.25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20.25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0.25">
      <c r="A4" s="62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ht="18.75">
      <c r="A5" s="6"/>
    </row>
    <row r="6" spans="1:18" ht="36" customHeight="1">
      <c r="A6" s="66" t="s">
        <v>0</v>
      </c>
      <c r="B6" s="67" t="s">
        <v>1</v>
      </c>
      <c r="C6" s="65" t="s">
        <v>20</v>
      </c>
      <c r="D6" s="64" t="s">
        <v>2</v>
      </c>
      <c r="E6" s="64"/>
      <c r="F6" s="64"/>
      <c r="G6" s="64"/>
      <c r="H6" s="64"/>
      <c r="I6" s="64"/>
      <c r="J6" s="64"/>
      <c r="K6" s="64"/>
      <c r="L6" s="64"/>
      <c r="M6" s="64"/>
      <c r="N6" s="64" t="s">
        <v>3</v>
      </c>
      <c r="O6" s="65" t="s">
        <v>4</v>
      </c>
      <c r="P6" s="65" t="s">
        <v>5</v>
      </c>
      <c r="Q6" s="65" t="s">
        <v>6</v>
      </c>
      <c r="R6" s="65" t="s">
        <v>7</v>
      </c>
    </row>
    <row r="7" spans="1:18" ht="18.75" customHeight="1">
      <c r="A7" s="66"/>
      <c r="B7" s="68"/>
      <c r="C7" s="65"/>
      <c r="D7" s="64" t="s">
        <v>8</v>
      </c>
      <c r="E7" s="64"/>
      <c r="F7" s="64" t="s">
        <v>9</v>
      </c>
      <c r="G7" s="64"/>
      <c r="H7" s="64"/>
      <c r="I7" s="64"/>
      <c r="J7" s="64"/>
      <c r="K7" s="64"/>
      <c r="L7" s="64"/>
      <c r="M7" s="64"/>
      <c r="N7" s="64"/>
      <c r="O7" s="65"/>
      <c r="P7" s="65"/>
      <c r="Q7" s="65"/>
      <c r="R7" s="65"/>
    </row>
    <row r="8" spans="1:18" ht="38.25" customHeight="1">
      <c r="A8" s="66"/>
      <c r="B8" s="68"/>
      <c r="C8" s="65"/>
      <c r="D8" s="64"/>
      <c r="E8" s="64"/>
      <c r="F8" s="64" t="s">
        <v>10</v>
      </c>
      <c r="G8" s="64"/>
      <c r="H8" s="64" t="s">
        <v>11</v>
      </c>
      <c r="I8" s="64"/>
      <c r="J8" s="64" t="s">
        <v>12</v>
      </c>
      <c r="K8" s="64"/>
      <c r="L8" s="64" t="s">
        <v>13</v>
      </c>
      <c r="M8" s="64"/>
      <c r="N8" s="64"/>
      <c r="O8" s="65"/>
      <c r="P8" s="65"/>
      <c r="Q8" s="65"/>
      <c r="R8" s="65"/>
    </row>
    <row r="9" spans="1:18" ht="18.75">
      <c r="A9" s="66"/>
      <c r="B9" s="69"/>
      <c r="C9" s="65"/>
      <c r="D9" s="10" t="s">
        <v>14</v>
      </c>
      <c r="E9" s="10" t="s">
        <v>15</v>
      </c>
      <c r="F9" s="10" t="s">
        <v>14</v>
      </c>
      <c r="G9" s="10" t="s">
        <v>15</v>
      </c>
      <c r="H9" s="10" t="s">
        <v>14</v>
      </c>
      <c r="I9" s="10" t="s">
        <v>15</v>
      </c>
      <c r="J9" s="10" t="s">
        <v>14</v>
      </c>
      <c r="K9" s="10" t="s">
        <v>15</v>
      </c>
      <c r="L9" s="10" t="s">
        <v>14</v>
      </c>
      <c r="M9" s="10" t="s">
        <v>15</v>
      </c>
      <c r="N9" s="64"/>
      <c r="O9" s="65"/>
      <c r="P9" s="65"/>
      <c r="Q9" s="65"/>
      <c r="R9" s="65"/>
    </row>
    <row r="10" spans="1:18" ht="18.75">
      <c r="A10" s="43">
        <v>1</v>
      </c>
      <c r="B10" s="19">
        <v>2</v>
      </c>
      <c r="C10" s="19">
        <v>3</v>
      </c>
      <c r="D10" s="39">
        <v>4</v>
      </c>
      <c r="E10" s="39">
        <v>5</v>
      </c>
      <c r="F10" s="39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15</v>
      </c>
      <c r="O10" s="9">
        <v>16</v>
      </c>
      <c r="P10" s="9">
        <v>17</v>
      </c>
      <c r="Q10" s="9">
        <v>18</v>
      </c>
      <c r="R10" s="9">
        <v>19</v>
      </c>
    </row>
    <row r="11" spans="1:18" s="17" customFormat="1" ht="63.75" customHeight="1">
      <c r="A11" s="45">
        <v>1</v>
      </c>
      <c r="B11" s="46" t="s">
        <v>43</v>
      </c>
      <c r="C11" s="47" t="s">
        <v>42</v>
      </c>
      <c r="D11" s="48">
        <f>D12</f>
        <v>2981.71</v>
      </c>
      <c r="E11" s="48">
        <f>E12</f>
        <v>2978.71</v>
      </c>
      <c r="F11" s="42"/>
      <c r="G11" s="40"/>
      <c r="H11" s="34"/>
      <c r="I11" s="34"/>
      <c r="J11" s="32"/>
      <c r="K11" s="32"/>
      <c r="L11" s="13"/>
      <c r="M11" s="13"/>
      <c r="N11" s="12">
        <f aca="true" t="shared" si="0" ref="N11:N30">E11/D11*100</f>
        <v>99.89938659359898</v>
      </c>
      <c r="O11" s="9"/>
      <c r="P11" s="9"/>
      <c r="Q11" s="9"/>
      <c r="R11" s="9"/>
    </row>
    <row r="12" spans="1:18" s="17" customFormat="1" ht="31.5" customHeight="1">
      <c r="A12" s="59"/>
      <c r="B12" s="61" t="s">
        <v>23</v>
      </c>
      <c r="C12" s="47"/>
      <c r="D12" s="51">
        <f>D13</f>
        <v>2981.71</v>
      </c>
      <c r="E12" s="52">
        <f>E13</f>
        <v>2978.71</v>
      </c>
      <c r="F12" s="49"/>
      <c r="G12" s="42"/>
      <c r="H12" s="57"/>
      <c r="I12" s="34"/>
      <c r="J12" s="32">
        <v>2981.71</v>
      </c>
      <c r="K12" s="32">
        <v>2978.71</v>
      </c>
      <c r="L12" s="13"/>
      <c r="M12" s="13"/>
      <c r="N12" s="12">
        <f t="shared" si="0"/>
        <v>99.89938659359898</v>
      </c>
      <c r="O12" s="9"/>
      <c r="P12" s="9"/>
      <c r="Q12" s="9"/>
      <c r="R12" s="9"/>
    </row>
    <row r="13" spans="1:18" s="17" customFormat="1" ht="33" customHeight="1">
      <c r="A13" s="44"/>
      <c r="B13" s="60" t="s">
        <v>40</v>
      </c>
      <c r="C13" s="36"/>
      <c r="D13" s="37">
        <v>2981.71</v>
      </c>
      <c r="E13" s="38">
        <v>2978.71</v>
      </c>
      <c r="F13" s="42"/>
      <c r="G13" s="41"/>
      <c r="H13" s="34"/>
      <c r="I13" s="34"/>
      <c r="J13" s="32"/>
      <c r="K13" s="32"/>
      <c r="L13" s="13"/>
      <c r="M13" s="13"/>
      <c r="N13" s="12">
        <f t="shared" si="0"/>
        <v>99.89938659359898</v>
      </c>
      <c r="O13" s="15"/>
      <c r="P13" s="16"/>
      <c r="Q13" s="16"/>
      <c r="R13" s="16"/>
    </row>
    <row r="14" spans="1:18" s="17" customFormat="1" ht="51" customHeight="1">
      <c r="A14" s="7">
        <v>2</v>
      </c>
      <c r="B14" s="11" t="s">
        <v>21</v>
      </c>
      <c r="C14" s="9" t="s">
        <v>42</v>
      </c>
      <c r="D14" s="35">
        <f>D15+D17+D22+D24</f>
        <v>2236.17</v>
      </c>
      <c r="E14" s="35">
        <f>E15+E17+E24+E22</f>
        <v>815.27</v>
      </c>
      <c r="F14" s="33"/>
      <c r="G14" s="33"/>
      <c r="H14" s="32"/>
      <c r="I14" s="32"/>
      <c r="J14" s="32"/>
      <c r="K14" s="32"/>
      <c r="L14" s="21"/>
      <c r="M14" s="21"/>
      <c r="N14" s="12">
        <f t="shared" si="0"/>
        <v>36.458319358546085</v>
      </c>
      <c r="O14" s="22"/>
      <c r="P14" s="22"/>
      <c r="Q14" s="22"/>
      <c r="R14" s="22"/>
    </row>
    <row r="15" spans="1:18" s="17" customFormat="1" ht="93.75" customHeight="1">
      <c r="A15" s="7"/>
      <c r="B15" s="14" t="s">
        <v>24</v>
      </c>
      <c r="C15" s="9"/>
      <c r="D15" s="31">
        <f>D16</f>
        <v>3.8</v>
      </c>
      <c r="E15" s="31">
        <f>E16</f>
        <v>3.8</v>
      </c>
      <c r="F15" s="33"/>
      <c r="G15" s="33"/>
      <c r="H15" s="34"/>
      <c r="I15" s="34"/>
      <c r="J15" s="32"/>
      <c r="K15" s="32"/>
      <c r="L15" s="21"/>
      <c r="M15" s="21"/>
      <c r="N15" s="12">
        <f t="shared" si="0"/>
        <v>100</v>
      </c>
      <c r="O15" s="23"/>
      <c r="P15" s="24"/>
      <c r="Q15" s="24"/>
      <c r="R15" s="24"/>
    </row>
    <row r="16" spans="1:18" s="17" customFormat="1" ht="48" customHeight="1">
      <c r="A16" s="18"/>
      <c r="B16" s="30" t="s">
        <v>22</v>
      </c>
      <c r="C16" s="19"/>
      <c r="D16" s="31">
        <v>3.8</v>
      </c>
      <c r="E16" s="31">
        <v>3.8</v>
      </c>
      <c r="F16" s="33"/>
      <c r="G16" s="33"/>
      <c r="H16" s="33">
        <v>3.8</v>
      </c>
      <c r="I16" s="33">
        <v>3.8</v>
      </c>
      <c r="J16" s="33"/>
      <c r="K16" s="33"/>
      <c r="L16" s="25"/>
      <c r="M16" s="25"/>
      <c r="N16" s="12">
        <f t="shared" si="0"/>
        <v>100</v>
      </c>
      <c r="O16" s="26"/>
      <c r="P16" s="26"/>
      <c r="Q16" s="26"/>
      <c r="R16" s="26"/>
    </row>
    <row r="17" spans="1:18" s="17" customFormat="1" ht="47.25" customHeight="1">
      <c r="A17" s="18"/>
      <c r="B17" s="30" t="s">
        <v>25</v>
      </c>
      <c r="C17" s="19"/>
      <c r="D17" s="31">
        <f>D18+D19+D20+D21</f>
        <v>1676.67</v>
      </c>
      <c r="E17" s="31">
        <f>E18+E19+E20+E21</f>
        <v>576.67</v>
      </c>
      <c r="F17" s="33"/>
      <c r="G17" s="33"/>
      <c r="H17" s="33"/>
      <c r="I17" s="33"/>
      <c r="J17" s="33"/>
      <c r="K17" s="33"/>
      <c r="L17" s="25"/>
      <c r="M17" s="25"/>
      <c r="N17" s="12">
        <f t="shared" si="0"/>
        <v>34.39376860085765</v>
      </c>
      <c r="O17" s="26"/>
      <c r="P17" s="26"/>
      <c r="Q17" s="26"/>
      <c r="R17" s="26"/>
    </row>
    <row r="18" spans="1:18" s="17" customFormat="1" ht="31.5" customHeight="1">
      <c r="A18" s="18"/>
      <c r="B18" s="30" t="s">
        <v>26</v>
      </c>
      <c r="C18" s="19"/>
      <c r="D18" s="31">
        <v>343.43</v>
      </c>
      <c r="E18" s="31">
        <v>343.43</v>
      </c>
      <c r="F18" s="33"/>
      <c r="G18" s="33"/>
      <c r="H18" s="33">
        <v>55</v>
      </c>
      <c r="I18" s="33">
        <v>55</v>
      </c>
      <c r="J18" s="33">
        <v>288.43</v>
      </c>
      <c r="K18" s="33">
        <v>288.43</v>
      </c>
      <c r="L18" s="25"/>
      <c r="M18" s="25"/>
      <c r="N18" s="12">
        <f t="shared" si="0"/>
        <v>100</v>
      </c>
      <c r="O18" s="26"/>
      <c r="P18" s="26"/>
      <c r="Q18" s="26"/>
      <c r="R18" s="26"/>
    </row>
    <row r="19" spans="1:18" s="17" customFormat="1" ht="34.5" customHeight="1">
      <c r="A19" s="18"/>
      <c r="B19" s="30" t="s">
        <v>27</v>
      </c>
      <c r="C19" s="19"/>
      <c r="D19" s="31">
        <v>0</v>
      </c>
      <c r="E19" s="31">
        <v>0</v>
      </c>
      <c r="F19" s="33"/>
      <c r="G19" s="33"/>
      <c r="H19" s="33"/>
      <c r="I19" s="33"/>
      <c r="J19" s="33"/>
      <c r="K19" s="33"/>
      <c r="L19" s="25"/>
      <c r="M19" s="25"/>
      <c r="N19" s="12">
        <v>0</v>
      </c>
      <c r="O19" s="26"/>
      <c r="P19" s="26"/>
      <c r="Q19" s="26"/>
      <c r="R19" s="26"/>
    </row>
    <row r="20" spans="1:18" s="17" customFormat="1" ht="36" customHeight="1">
      <c r="A20" s="20"/>
      <c r="B20" s="14" t="s">
        <v>28</v>
      </c>
      <c r="C20" s="8"/>
      <c r="D20" s="31">
        <v>29.95</v>
      </c>
      <c r="E20" s="31">
        <v>29.95</v>
      </c>
      <c r="F20" s="33"/>
      <c r="G20" s="33"/>
      <c r="H20" s="34"/>
      <c r="I20" s="34"/>
      <c r="J20" s="32">
        <v>29.95</v>
      </c>
      <c r="K20" s="32">
        <v>29.95</v>
      </c>
      <c r="L20" s="25"/>
      <c r="M20" s="25"/>
      <c r="N20" s="12">
        <f t="shared" si="0"/>
        <v>100</v>
      </c>
      <c r="O20" s="23"/>
      <c r="P20" s="27"/>
      <c r="Q20" s="27"/>
      <c r="R20" s="27"/>
    </row>
    <row r="21" spans="1:18" s="17" customFormat="1" ht="33" customHeight="1">
      <c r="A21" s="20"/>
      <c r="B21" s="14" t="s">
        <v>29</v>
      </c>
      <c r="C21" s="8"/>
      <c r="D21" s="31">
        <v>1303.29</v>
      </c>
      <c r="E21" s="31">
        <v>203.29</v>
      </c>
      <c r="F21" s="33"/>
      <c r="G21" s="33"/>
      <c r="H21" s="34">
        <v>1100</v>
      </c>
      <c r="I21" s="34">
        <v>0</v>
      </c>
      <c r="J21" s="34">
        <v>203.29</v>
      </c>
      <c r="K21" s="34">
        <v>203.29</v>
      </c>
      <c r="L21" s="25"/>
      <c r="M21" s="25"/>
      <c r="N21" s="12">
        <f t="shared" si="0"/>
        <v>15.598216820508098</v>
      </c>
      <c r="O21" s="27"/>
      <c r="P21" s="27"/>
      <c r="Q21" s="27"/>
      <c r="R21" s="27"/>
    </row>
    <row r="22" spans="1:18" s="17" customFormat="1" ht="32.25" customHeight="1">
      <c r="A22" s="20"/>
      <c r="B22" s="14" t="s">
        <v>30</v>
      </c>
      <c r="C22" s="8"/>
      <c r="D22" s="31">
        <f>D23</f>
        <v>198.8</v>
      </c>
      <c r="E22" s="31">
        <f>E23</f>
        <v>198.8</v>
      </c>
      <c r="F22" s="33"/>
      <c r="G22" s="33"/>
      <c r="H22" s="34"/>
      <c r="I22" s="34"/>
      <c r="J22" s="34"/>
      <c r="K22" s="34"/>
      <c r="L22" s="25"/>
      <c r="M22" s="25"/>
      <c r="N22" s="12">
        <f t="shared" si="0"/>
        <v>100</v>
      </c>
      <c r="O22" s="27"/>
      <c r="P22" s="27"/>
      <c r="Q22" s="27"/>
      <c r="R22" s="27"/>
    </row>
    <row r="23" spans="1:18" s="17" customFormat="1" ht="31.5" customHeight="1">
      <c r="A23" s="20"/>
      <c r="B23" s="14" t="s">
        <v>31</v>
      </c>
      <c r="C23" s="8"/>
      <c r="D23" s="31">
        <v>198.8</v>
      </c>
      <c r="E23" s="31">
        <v>198.8</v>
      </c>
      <c r="F23" s="33"/>
      <c r="G23" s="33"/>
      <c r="H23" s="34"/>
      <c r="I23" s="34"/>
      <c r="J23" s="34">
        <v>198.8</v>
      </c>
      <c r="K23" s="34">
        <v>198.8</v>
      </c>
      <c r="L23" s="25"/>
      <c r="M23" s="25"/>
      <c r="N23" s="12">
        <f t="shared" si="0"/>
        <v>100</v>
      </c>
      <c r="O23" s="27"/>
      <c r="P23" s="27"/>
      <c r="Q23" s="27"/>
      <c r="R23" s="27"/>
    </row>
    <row r="24" spans="1:18" s="17" customFormat="1" ht="31.5" customHeight="1">
      <c r="A24" s="20"/>
      <c r="B24" s="14" t="s">
        <v>32</v>
      </c>
      <c r="C24" s="8"/>
      <c r="D24" s="31">
        <f>D25</f>
        <v>356.9</v>
      </c>
      <c r="E24" s="31">
        <f>E25</f>
        <v>36</v>
      </c>
      <c r="F24" s="33"/>
      <c r="G24" s="33"/>
      <c r="H24" s="34"/>
      <c r="I24" s="34"/>
      <c r="J24" s="34"/>
      <c r="K24" s="34"/>
      <c r="L24" s="25"/>
      <c r="M24" s="25"/>
      <c r="N24" s="12">
        <f t="shared" si="0"/>
        <v>10.086859064163631</v>
      </c>
      <c r="O24" s="27"/>
      <c r="P24" s="27"/>
      <c r="Q24" s="27"/>
      <c r="R24" s="27"/>
    </row>
    <row r="25" spans="1:18" s="17" customFormat="1" ht="63" customHeight="1">
      <c r="A25" s="20"/>
      <c r="B25" s="14" t="s">
        <v>33</v>
      </c>
      <c r="C25" s="8"/>
      <c r="D25" s="31">
        <v>356.9</v>
      </c>
      <c r="E25" s="31">
        <v>36</v>
      </c>
      <c r="F25" s="33"/>
      <c r="G25" s="33"/>
      <c r="H25" s="34">
        <v>356.9</v>
      </c>
      <c r="I25" s="34">
        <v>36</v>
      </c>
      <c r="J25" s="34"/>
      <c r="K25" s="34"/>
      <c r="L25" s="25"/>
      <c r="M25" s="25"/>
      <c r="N25" s="12">
        <f t="shared" si="0"/>
        <v>10.086859064163631</v>
      </c>
      <c r="O25" s="27"/>
      <c r="P25" s="27"/>
      <c r="Q25" s="27"/>
      <c r="R25" s="27"/>
    </row>
    <row r="26" spans="1:18" s="17" customFormat="1" ht="81" customHeight="1">
      <c r="A26" s="7">
        <v>3</v>
      </c>
      <c r="B26" s="50" t="s">
        <v>34</v>
      </c>
      <c r="C26" s="9" t="s">
        <v>42</v>
      </c>
      <c r="D26" s="35">
        <f>D27+D29+D31</f>
        <v>2549.4700000000003</v>
      </c>
      <c r="E26" s="35">
        <f>E27+E29+E31</f>
        <v>2549.4700000000003</v>
      </c>
      <c r="F26" s="33"/>
      <c r="G26" s="33"/>
      <c r="H26" s="33"/>
      <c r="I26" s="33"/>
      <c r="J26" s="33"/>
      <c r="K26" s="33"/>
      <c r="L26" s="25"/>
      <c r="M26" s="25"/>
      <c r="N26" s="12">
        <f t="shared" si="0"/>
        <v>100</v>
      </c>
      <c r="O26" s="28"/>
      <c r="P26" s="27"/>
      <c r="Q26" s="27"/>
      <c r="R26" s="27"/>
    </row>
    <row r="27" spans="1:18" s="17" customFormat="1" ht="35.25" customHeight="1">
      <c r="A27" s="20"/>
      <c r="B27" s="14" t="s">
        <v>44</v>
      </c>
      <c r="C27" s="8"/>
      <c r="D27" s="31">
        <f>D28</f>
        <v>285.14</v>
      </c>
      <c r="E27" s="31">
        <f>E28</f>
        <v>285.14</v>
      </c>
      <c r="F27" s="33"/>
      <c r="G27" s="33"/>
      <c r="H27" s="32"/>
      <c r="I27" s="32"/>
      <c r="J27" s="32"/>
      <c r="K27" s="32"/>
      <c r="L27" s="25"/>
      <c r="M27" s="25"/>
      <c r="N27" s="12">
        <f t="shared" si="0"/>
        <v>100</v>
      </c>
      <c r="O27" s="27"/>
      <c r="P27" s="27"/>
      <c r="Q27" s="27"/>
      <c r="R27" s="27"/>
    </row>
    <row r="28" spans="1:18" s="17" customFormat="1" ht="35.25" customHeight="1">
      <c r="A28" s="20"/>
      <c r="B28" s="14" t="s">
        <v>45</v>
      </c>
      <c r="C28" s="8"/>
      <c r="D28" s="31">
        <v>285.14</v>
      </c>
      <c r="E28" s="31">
        <v>285.14</v>
      </c>
      <c r="F28" s="33"/>
      <c r="G28" s="33"/>
      <c r="H28" s="32"/>
      <c r="I28" s="32"/>
      <c r="J28" s="32"/>
      <c r="K28" s="32"/>
      <c r="L28" s="25"/>
      <c r="M28" s="25"/>
      <c r="N28" s="12">
        <f>E28/D28*100</f>
        <v>100</v>
      </c>
      <c r="O28" s="27"/>
      <c r="P28" s="27"/>
      <c r="Q28" s="27"/>
      <c r="R28" s="27"/>
    </row>
    <row r="29" spans="1:18" s="17" customFormat="1" ht="52.5" customHeight="1">
      <c r="A29" s="20"/>
      <c r="B29" s="14" t="s">
        <v>35</v>
      </c>
      <c r="C29" s="8"/>
      <c r="D29" s="31">
        <f>D30</f>
        <v>68.3</v>
      </c>
      <c r="E29" s="31">
        <f>E30</f>
        <v>68.3</v>
      </c>
      <c r="F29" s="33">
        <v>68.3</v>
      </c>
      <c r="G29" s="33">
        <v>68.3</v>
      </c>
      <c r="H29" s="33"/>
      <c r="I29" s="33"/>
      <c r="J29" s="33"/>
      <c r="K29" s="33"/>
      <c r="L29" s="25"/>
      <c r="M29" s="25"/>
      <c r="N29" s="12">
        <f t="shared" si="0"/>
        <v>100</v>
      </c>
      <c r="O29" s="27"/>
      <c r="P29" s="27"/>
      <c r="Q29" s="27"/>
      <c r="R29" s="27"/>
    </row>
    <row r="30" spans="1:18" s="17" customFormat="1" ht="63.75" customHeight="1">
      <c r="A30" s="20"/>
      <c r="B30" s="14" t="s">
        <v>39</v>
      </c>
      <c r="C30" s="8"/>
      <c r="D30" s="31">
        <v>68.3</v>
      </c>
      <c r="E30" s="31">
        <v>68.3</v>
      </c>
      <c r="F30" s="33">
        <v>68.3</v>
      </c>
      <c r="G30" s="33">
        <v>68.3</v>
      </c>
      <c r="H30" s="33"/>
      <c r="I30" s="33"/>
      <c r="J30" s="33"/>
      <c r="K30" s="33"/>
      <c r="L30" s="25"/>
      <c r="M30" s="25"/>
      <c r="N30" s="12">
        <f t="shared" si="0"/>
        <v>100</v>
      </c>
      <c r="O30" s="27"/>
      <c r="P30" s="27"/>
      <c r="Q30" s="27"/>
      <c r="R30" s="27"/>
    </row>
    <row r="31" spans="1:18" s="17" customFormat="1" ht="31.5" customHeight="1">
      <c r="A31" s="20"/>
      <c r="B31" s="14" t="s">
        <v>36</v>
      </c>
      <c r="C31" s="8"/>
      <c r="D31" s="31">
        <f>D32+D33</f>
        <v>2196.03</v>
      </c>
      <c r="E31" s="31">
        <f>E32+E33</f>
        <v>2196.03</v>
      </c>
      <c r="F31" s="33"/>
      <c r="G31" s="33"/>
      <c r="H31" s="33"/>
      <c r="I31" s="33"/>
      <c r="J31" s="33"/>
      <c r="K31" s="33"/>
      <c r="L31" s="25"/>
      <c r="M31" s="25"/>
      <c r="N31" s="12"/>
      <c r="O31" s="27"/>
      <c r="P31" s="27"/>
      <c r="Q31" s="27"/>
      <c r="R31" s="27"/>
    </row>
    <row r="32" spans="1:18" s="17" customFormat="1" ht="46.5" customHeight="1">
      <c r="A32" s="20"/>
      <c r="B32" s="14" t="s">
        <v>37</v>
      </c>
      <c r="C32" s="8"/>
      <c r="D32" s="31">
        <v>1717.98</v>
      </c>
      <c r="E32" s="31">
        <v>1717.98</v>
      </c>
      <c r="F32" s="33"/>
      <c r="G32" s="33"/>
      <c r="H32" s="33"/>
      <c r="I32" s="33"/>
      <c r="J32" s="33">
        <v>1717.98</v>
      </c>
      <c r="K32" s="33">
        <v>1717.98</v>
      </c>
      <c r="L32" s="25"/>
      <c r="M32" s="25"/>
      <c r="N32" s="12">
        <v>100</v>
      </c>
      <c r="O32" s="27"/>
      <c r="P32" s="27"/>
      <c r="Q32" s="27"/>
      <c r="R32" s="27"/>
    </row>
    <row r="33" spans="1:18" s="17" customFormat="1" ht="48" customHeight="1">
      <c r="A33" s="20"/>
      <c r="B33" s="14" t="s">
        <v>38</v>
      </c>
      <c r="C33" s="8"/>
      <c r="D33" s="31">
        <v>478.05</v>
      </c>
      <c r="E33" s="31">
        <v>478.05</v>
      </c>
      <c r="F33" s="33"/>
      <c r="G33" s="33"/>
      <c r="H33" s="33"/>
      <c r="I33" s="33"/>
      <c r="J33" s="33">
        <v>478.05</v>
      </c>
      <c r="K33" s="33">
        <v>478.05</v>
      </c>
      <c r="L33" s="25"/>
      <c r="M33" s="25"/>
      <c r="N33" s="12">
        <v>100</v>
      </c>
      <c r="O33" s="27"/>
      <c r="P33" s="27"/>
      <c r="Q33" s="27"/>
      <c r="R33" s="27"/>
    </row>
    <row r="34" spans="1:18" s="17" customFormat="1" ht="28.5" customHeight="1">
      <c r="A34" s="29"/>
      <c r="B34" s="58" t="s">
        <v>18</v>
      </c>
      <c r="C34" s="53"/>
      <c r="D34" s="35">
        <f>D11+D14+D26</f>
        <v>7767.35</v>
      </c>
      <c r="E34" s="35">
        <f>E11+E14+E26</f>
        <v>6343.450000000001</v>
      </c>
      <c r="F34" s="35">
        <f>F29</f>
        <v>68.3</v>
      </c>
      <c r="G34" s="54">
        <f>G29</f>
        <v>68.3</v>
      </c>
      <c r="H34" s="54">
        <f>H16+H18+H25</f>
        <v>415.7</v>
      </c>
      <c r="I34" s="54">
        <f>I16+I25+I18</f>
        <v>94.8</v>
      </c>
      <c r="J34" s="54">
        <f>J12+J16+J18+J19+J20+J21+J23+J32+J33+J25</f>
        <v>5898.21</v>
      </c>
      <c r="K34" s="54">
        <f>K12+K16+K18+K19+K20+K21+K23+K25+K32+K33</f>
        <v>5895.21</v>
      </c>
      <c r="L34" s="55">
        <v>0</v>
      </c>
      <c r="M34" s="55">
        <v>0</v>
      </c>
      <c r="N34" s="56">
        <f>E34/D34*100</f>
        <v>81.66813649442861</v>
      </c>
      <c r="O34" s="55"/>
      <c r="P34" s="55"/>
      <c r="Q34" s="55"/>
      <c r="R34" s="55"/>
    </row>
  </sheetData>
  <sheetProtection selectLockedCells="1" selectUnlockedCells="1"/>
  <mergeCells count="19">
    <mergeCell ref="B6:B9"/>
    <mergeCell ref="C6:C9"/>
    <mergeCell ref="D6:M6"/>
    <mergeCell ref="D7:E8"/>
    <mergeCell ref="F7:M7"/>
    <mergeCell ref="F8:G8"/>
    <mergeCell ref="H8:I8"/>
    <mergeCell ref="J8:K8"/>
    <mergeCell ref="L8:M8"/>
    <mergeCell ref="A1:R1"/>
    <mergeCell ref="A2:R2"/>
    <mergeCell ref="A3:R3"/>
    <mergeCell ref="A4:R4"/>
    <mergeCell ref="N6:N9"/>
    <mergeCell ref="P6:P9"/>
    <mergeCell ref="Q6:Q9"/>
    <mergeCell ref="R6:R9"/>
    <mergeCell ref="O6:O9"/>
    <mergeCell ref="A6:A9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2019-03-15T11:36:09Z</cp:lastPrinted>
  <dcterms:modified xsi:type="dcterms:W3CDTF">2019-03-27T14:16:12Z</dcterms:modified>
  <cp:category/>
  <cp:version/>
  <cp:contentType/>
  <cp:contentStatus/>
</cp:coreProperties>
</file>