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/>
  <c r="F67"/>
  <c r="F62"/>
  <c r="F60"/>
  <c r="F58"/>
  <c r="F53"/>
  <c r="F47"/>
  <c r="F44" s="1"/>
  <c r="F40"/>
  <c r="F34"/>
  <c r="F28"/>
  <c r="F23"/>
  <c r="F18"/>
  <c r="F16" s="1"/>
  <c r="F11"/>
  <c r="F6"/>
  <c r="F5" s="1"/>
  <c r="E53"/>
  <c r="E47"/>
  <c r="E70"/>
  <c r="E67"/>
  <c r="E62"/>
  <c r="E60"/>
  <c r="E58"/>
  <c r="E40"/>
  <c r="E34"/>
  <c r="E28"/>
  <c r="E23"/>
  <c r="E18"/>
  <c r="E11"/>
  <c r="E6"/>
  <c r="F74" l="1"/>
  <c r="E5"/>
  <c r="E44"/>
  <c r="E16"/>
  <c r="E74" l="1"/>
</calcChain>
</file>

<file path=xl/sharedStrings.xml><?xml version="1.0" encoding="utf-8"?>
<sst xmlns="http://schemas.openxmlformats.org/spreadsheetml/2006/main" count="127" uniqueCount="94">
  <si>
    <t>Наименование программы</t>
  </si>
  <si>
    <t>Рз Пр</t>
  </si>
  <si>
    <t>ЦСР</t>
  </si>
  <si>
    <t>Вр</t>
  </si>
  <si>
    <t>План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</si>
  <si>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</si>
  <si>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</si>
  <si>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</si>
  <si>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</si>
  <si>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</si>
  <si>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</si>
  <si>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</si>
  <si>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</si>
  <si>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</si>
  <si>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</si>
  <si>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</si>
  <si>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</si>
  <si>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</si>
  <si>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</si>
  <si>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</si>
  <si>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</si>
  <si>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</si>
  <si>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</si>
  <si>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</si>
  <si>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</si>
  <si>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</si>
  <si>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</si>
  <si>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</si>
  <si>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</si>
  <si>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</si>
  <si>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</si>
  <si>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</si>
  <si>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</si>
  <si>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</si>
  <si>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</si>
  <si>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</si>
  <si>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</si>
  <si>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</si>
  <si>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16 5 01 91430</t>
  </si>
  <si>
    <t>2.6.Подпрограмма  «Социальная поддержка граждан»</t>
  </si>
  <si>
    <t>1001</t>
  </si>
  <si>
    <t>16 6 01 90470</t>
  </si>
  <si>
    <t>2.7.Подпрограмма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</si>
  <si>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</si>
  <si>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</si>
  <si>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</si>
  <si>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</si>
  <si>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</si>
  <si>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</si>
  <si>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2.9.Подпрограмма « Градостроительная деятельность поселения»</t>
  </si>
  <si>
    <t>0412</t>
  </si>
  <si>
    <t>16 9 01 90850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</si>
  <si>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</si>
  <si>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</si>
  <si>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</si>
  <si>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</si>
  <si>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</si>
  <si>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</si>
  <si>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</si>
  <si>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</si>
  <si>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</si>
  <si>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</si>
  <si>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</si>
  <si>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</si>
  <si>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</si>
  <si>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</si>
  <si>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 xml:space="preserve">3.4.Подпрограмма «Содержание мест захоронения и ремонт военно-мемориальных объектов»  </t>
  </si>
  <si>
    <t>19 4 00 00000</t>
  </si>
  <si>
    <t>19 4 01  90600</t>
  </si>
  <si>
    <t>3.5.Подпрограмма "Благоустройство мест массового отдыха"</t>
  </si>
  <si>
    <t>19 8 00 00000</t>
  </si>
  <si>
    <t>19 8 01 90520</t>
  </si>
  <si>
    <t>19 8 01 L5760</t>
  </si>
  <si>
    <t>19 8 01 S0520</t>
  </si>
  <si>
    <t xml:space="preserve">3.6.Подпрограмма «Осуществление муниципального земельного контроля  в границах поселения» </t>
  </si>
  <si>
    <t>19 9 00 00000</t>
  </si>
  <si>
    <t>19 9 0188690</t>
  </si>
  <si>
    <t>5. Муниципальная программа «Использование  и охрана земель на территории  Почепского  сельского поселения»</t>
  </si>
  <si>
    <t>05 0 00 00000</t>
  </si>
  <si>
    <t>5.1 Мероприятия по повышение эффективности использования и охраны земель на территории поселения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</si>
  <si>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</si>
  <si>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</si>
  <si>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</si>
  <si>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</si>
  <si>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В С Е Г О</t>
  </si>
  <si>
    <t>Исполнение</t>
  </si>
  <si>
    <t xml:space="preserve"> Отчет по муниципальным  программам  Почепского</t>
  </si>
  <si>
    <t>Глава администрации Почепского сельского поселения                                                                        В.И.Бокова</t>
  </si>
  <si>
    <t>04 1 01 98500</t>
  </si>
  <si>
    <t>1. Муниципальная программа «Развитие и сохранение культуры поселения»</t>
  </si>
  <si>
    <t>2. Муниципальная программа «Муниципальное управление и гражданское общество»</t>
  </si>
  <si>
    <t>3. Муниципальная программа «Развитие территории поселения»</t>
  </si>
  <si>
    <t>4. Муниципальная программа «Развитие и поддержка малого и среднего предпринимательства»</t>
  </si>
  <si>
    <r>
      <t xml:space="preserve">                                                                     сельского поселения  за 9 месяцев  2020 года                                                           </t>
    </r>
    <r>
      <rPr>
        <sz val="14"/>
        <color theme="1"/>
        <rFont val="Times New Roman"/>
        <family val="1"/>
        <charset val="204"/>
      </rPr>
      <t>(сумма тыс.рублей)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</si>
</sst>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49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top" wrapText="1"/>
    </xf>
    <xf numFmtId="49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 wrapText="1"/>
    </xf>
    <xf numFmtId="0" fontId="1" fillId="0" borderId="2" xfId="0" applyFont="1" applyFill="1" applyBorder="1"/>
    <xf numFmtId="49" fontId="3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49" fontId="3" fillId="2" borderId="6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164" fontId="2" fillId="2" borderId="2" xfId="0" applyNumberFormat="1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2" xfId="0" applyFont="1" applyFill="1" applyBorder="1" applyAlignment="1"/>
    <xf numFmtId="0" fontId="9" fillId="2" borderId="0" xfId="0" applyFont="1" applyFill="1"/>
    <xf numFmtId="0" fontId="1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/>
    <xf numFmtId="0" fontId="4" fillId="2" borderId="2" xfId="0" applyFont="1" applyFill="1" applyBorder="1" applyAlignment="1"/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2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2" fillId="2" borderId="2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164" fontId="5" fillId="2" borderId="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6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/>
    <xf numFmtId="49" fontId="4" fillId="2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F66" sqref="F66"/>
    </sheetView>
  </sheetViews>
  <sheetFormatPr defaultRowHeight="15.75"/>
  <cols>
    <col min="1" max="1" width="102.85546875" style="2" customWidth="1"/>
    <col min="2" max="2" width="8" style="2" bestFit="1" customWidth="1"/>
    <col min="3" max="3" width="20.85546875" style="2" customWidth="1"/>
    <col min="4" max="4" width="10.42578125" style="2" customWidth="1"/>
    <col min="5" max="6" width="17.28515625" style="3" customWidth="1"/>
    <col min="7" max="7" width="9.140625" style="1"/>
  </cols>
  <sheetData>
    <row r="1" spans="1:6">
      <c r="B1" s="3"/>
      <c r="C1" s="3"/>
      <c r="D1" s="3"/>
    </row>
    <row r="2" spans="1:6" ht="18.75">
      <c r="A2" s="72" t="s">
        <v>86</v>
      </c>
      <c r="B2" s="72"/>
      <c r="C2" s="72"/>
      <c r="D2" s="72"/>
      <c r="E2" s="72"/>
      <c r="F2" s="66"/>
    </row>
    <row r="3" spans="1:6" ht="18.75">
      <c r="A3" s="71" t="s">
        <v>93</v>
      </c>
      <c r="B3" s="71"/>
      <c r="C3" s="71"/>
      <c r="D3" s="71"/>
      <c r="E3" s="71"/>
      <c r="F3" s="71"/>
    </row>
    <row r="4" spans="1:6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8" t="s">
        <v>85</v>
      </c>
    </row>
    <row r="5" spans="1:6" ht="29.25" customHeight="1">
      <c r="A5" s="9" t="s">
        <v>89</v>
      </c>
      <c r="B5" s="10"/>
      <c r="C5" s="11" t="s">
        <v>5</v>
      </c>
      <c r="D5" s="12"/>
      <c r="E5" s="13">
        <f>E6+E11</f>
        <v>2566.1</v>
      </c>
      <c r="F5" s="13">
        <f>F6+F11</f>
        <v>2566.1</v>
      </c>
    </row>
    <row r="6" spans="1:6" ht="15" customHeight="1">
      <c r="A6" s="73" t="s">
        <v>6</v>
      </c>
      <c r="B6" s="74"/>
      <c r="C6" s="76" t="s">
        <v>7</v>
      </c>
      <c r="D6" s="78"/>
      <c r="E6" s="80">
        <f>E8+E9+E10</f>
        <v>1831.1</v>
      </c>
      <c r="F6" s="80">
        <f>F8+F9+F10</f>
        <v>1831.1</v>
      </c>
    </row>
    <row r="7" spans="1:6" ht="29.25" customHeight="1">
      <c r="A7" s="73"/>
      <c r="B7" s="75"/>
      <c r="C7" s="77"/>
      <c r="D7" s="79"/>
      <c r="E7" s="81"/>
      <c r="F7" s="81"/>
    </row>
    <row r="8" spans="1:6">
      <c r="A8" s="16"/>
      <c r="B8" s="17" t="s">
        <v>8</v>
      </c>
      <c r="C8" s="18" t="s">
        <v>9</v>
      </c>
      <c r="D8" s="19">
        <v>100</v>
      </c>
      <c r="E8" s="33">
        <v>1368</v>
      </c>
      <c r="F8" s="65">
        <v>1368</v>
      </c>
    </row>
    <row r="9" spans="1:6">
      <c r="A9" s="16"/>
      <c r="B9" s="17" t="s">
        <v>8</v>
      </c>
      <c r="C9" s="18" t="s">
        <v>9</v>
      </c>
      <c r="D9" s="19">
        <v>200</v>
      </c>
      <c r="E9" s="33">
        <v>461.3</v>
      </c>
      <c r="F9" s="65">
        <v>461.3</v>
      </c>
    </row>
    <row r="10" spans="1:6">
      <c r="A10" s="20"/>
      <c r="B10" s="17" t="s">
        <v>8</v>
      </c>
      <c r="C10" s="18" t="s">
        <v>9</v>
      </c>
      <c r="D10" s="19">
        <v>800</v>
      </c>
      <c r="E10" s="14">
        <v>1.8</v>
      </c>
      <c r="F10" s="63">
        <v>1.8</v>
      </c>
    </row>
    <row r="11" spans="1:6" ht="15" customHeight="1">
      <c r="A11" s="82" t="s">
        <v>10</v>
      </c>
      <c r="B11" s="74"/>
      <c r="C11" s="88" t="s">
        <v>11</v>
      </c>
      <c r="D11" s="91"/>
      <c r="E11" s="80">
        <f>E14+E15</f>
        <v>735</v>
      </c>
      <c r="F11" s="80">
        <f>F14+F15</f>
        <v>735</v>
      </c>
    </row>
    <row r="12" spans="1:6" ht="15" customHeight="1">
      <c r="A12" s="86"/>
      <c r="B12" s="87"/>
      <c r="C12" s="89"/>
      <c r="D12" s="92"/>
      <c r="E12" s="94"/>
      <c r="F12" s="94"/>
    </row>
    <row r="13" spans="1:6">
      <c r="A13" s="86"/>
      <c r="B13" s="21"/>
      <c r="C13" s="90"/>
      <c r="D13" s="93"/>
      <c r="E13" s="81"/>
      <c r="F13" s="81"/>
    </row>
    <row r="14" spans="1:6">
      <c r="A14" s="16"/>
      <c r="B14" s="17" t="s">
        <v>8</v>
      </c>
      <c r="C14" s="22" t="s">
        <v>12</v>
      </c>
      <c r="D14" s="23">
        <v>100</v>
      </c>
      <c r="E14" s="33">
        <v>634.79999999999995</v>
      </c>
      <c r="F14" s="65">
        <v>634.79999999999995</v>
      </c>
    </row>
    <row r="15" spans="1:6">
      <c r="A15" s="24"/>
      <c r="B15" s="25" t="s">
        <v>8</v>
      </c>
      <c r="C15" s="22" t="s">
        <v>12</v>
      </c>
      <c r="D15" s="23">
        <v>200</v>
      </c>
      <c r="E15" s="33">
        <v>100.2</v>
      </c>
      <c r="F15" s="65">
        <v>100.2</v>
      </c>
    </row>
    <row r="16" spans="1:6" ht="30.75" customHeight="1">
      <c r="A16" s="26" t="s">
        <v>90</v>
      </c>
      <c r="B16" s="10"/>
      <c r="C16" s="11" t="s">
        <v>13</v>
      </c>
      <c r="D16" s="12"/>
      <c r="E16" s="13">
        <f>E17+E18+E23+E28+E34+E38+E39+E40+E43</f>
        <v>6068.3</v>
      </c>
      <c r="F16" s="13">
        <f>F17+F18+F23+F28+F34+F38+F39+F40+F43</f>
        <v>6068.3</v>
      </c>
    </row>
    <row r="17" spans="1:6">
      <c r="A17" s="16" t="s">
        <v>14</v>
      </c>
      <c r="B17" s="27" t="s">
        <v>15</v>
      </c>
      <c r="C17" s="18" t="s">
        <v>16</v>
      </c>
      <c r="D17" s="19">
        <v>100</v>
      </c>
      <c r="E17" s="33">
        <v>1042.2</v>
      </c>
      <c r="F17" s="65">
        <v>1042.2</v>
      </c>
    </row>
    <row r="18" spans="1:6" ht="15" customHeight="1">
      <c r="A18" s="82" t="s">
        <v>17</v>
      </c>
      <c r="B18" s="74"/>
      <c r="C18" s="76" t="s">
        <v>18</v>
      </c>
      <c r="D18" s="78"/>
      <c r="E18" s="84">
        <f>E20+E21+E22</f>
        <v>1283.6999999999998</v>
      </c>
      <c r="F18" s="84">
        <f>F20+F21+F22</f>
        <v>1283.6999999999998</v>
      </c>
    </row>
    <row r="19" spans="1:6" ht="15" customHeight="1">
      <c r="A19" s="83"/>
      <c r="B19" s="75"/>
      <c r="C19" s="77"/>
      <c r="D19" s="79"/>
      <c r="E19" s="85"/>
      <c r="F19" s="85"/>
    </row>
    <row r="20" spans="1:6">
      <c r="A20" s="24"/>
      <c r="B20" s="25" t="s">
        <v>19</v>
      </c>
      <c r="C20" s="18" t="s">
        <v>20</v>
      </c>
      <c r="D20" s="19">
        <v>100</v>
      </c>
      <c r="E20" s="42">
        <v>895.1</v>
      </c>
      <c r="F20" s="42">
        <v>895.1</v>
      </c>
    </row>
    <row r="21" spans="1:6">
      <c r="A21" s="24"/>
      <c r="B21" s="25" t="s">
        <v>19</v>
      </c>
      <c r="C21" s="18" t="s">
        <v>20</v>
      </c>
      <c r="D21" s="19">
        <v>200</v>
      </c>
      <c r="E21" s="42">
        <v>385.5</v>
      </c>
      <c r="F21" s="42">
        <v>385.5</v>
      </c>
    </row>
    <row r="22" spans="1:6">
      <c r="A22" s="24"/>
      <c r="B22" s="25" t="s">
        <v>19</v>
      </c>
      <c r="C22" s="18" t="s">
        <v>20</v>
      </c>
      <c r="D22" s="19">
        <v>800</v>
      </c>
      <c r="E22" s="42">
        <v>3.1</v>
      </c>
      <c r="F22" s="42">
        <v>3.1</v>
      </c>
    </row>
    <row r="23" spans="1:6" ht="15" customHeight="1">
      <c r="A23" s="73" t="s">
        <v>21</v>
      </c>
      <c r="B23" s="74"/>
      <c r="C23" s="76" t="s">
        <v>22</v>
      </c>
      <c r="D23" s="78"/>
      <c r="E23" s="84">
        <f>E25+E26+E27</f>
        <v>3244</v>
      </c>
      <c r="F23" s="84">
        <f>F25+F26+F27</f>
        <v>3244</v>
      </c>
    </row>
    <row r="24" spans="1:6" ht="15" customHeight="1">
      <c r="A24" s="73"/>
      <c r="B24" s="75"/>
      <c r="C24" s="77"/>
      <c r="D24" s="79"/>
      <c r="E24" s="85"/>
      <c r="F24" s="85"/>
    </row>
    <row r="25" spans="1:6">
      <c r="A25" s="16"/>
      <c r="B25" s="17" t="s">
        <v>23</v>
      </c>
      <c r="C25" s="18" t="s">
        <v>24</v>
      </c>
      <c r="D25" s="19">
        <v>100</v>
      </c>
      <c r="E25" s="42">
        <v>2274.6999999999998</v>
      </c>
      <c r="F25" s="42">
        <v>2274.6999999999998</v>
      </c>
    </row>
    <row r="26" spans="1:6">
      <c r="A26" s="16"/>
      <c r="B26" s="17" t="s">
        <v>23</v>
      </c>
      <c r="C26" s="18" t="s">
        <v>24</v>
      </c>
      <c r="D26" s="19">
        <v>200</v>
      </c>
      <c r="E26" s="42">
        <v>835.3</v>
      </c>
      <c r="F26" s="42">
        <v>835.3</v>
      </c>
    </row>
    <row r="27" spans="1:6">
      <c r="A27" s="16"/>
      <c r="B27" s="17" t="s">
        <v>23</v>
      </c>
      <c r="C27" s="18" t="s">
        <v>25</v>
      </c>
      <c r="D27" s="19">
        <v>800</v>
      </c>
      <c r="E27" s="42">
        <v>134</v>
      </c>
      <c r="F27" s="42">
        <v>134</v>
      </c>
    </row>
    <row r="28" spans="1:6" ht="15" customHeight="1">
      <c r="A28" s="73" t="s">
        <v>26</v>
      </c>
      <c r="B28" s="74"/>
      <c r="C28" s="76" t="s">
        <v>27</v>
      </c>
      <c r="D28" s="78"/>
      <c r="E28" s="97">
        <f>E31+E32+E33</f>
        <v>117</v>
      </c>
      <c r="F28" s="97">
        <f>F31+F32+F33</f>
        <v>117</v>
      </c>
    </row>
    <row r="29" spans="1:6" ht="15" customHeight="1">
      <c r="A29" s="73"/>
      <c r="B29" s="87"/>
      <c r="C29" s="95"/>
      <c r="D29" s="96"/>
      <c r="E29" s="97"/>
      <c r="F29" s="97"/>
    </row>
    <row r="30" spans="1:6" ht="15" customHeight="1">
      <c r="A30" s="73"/>
      <c r="B30" s="75"/>
      <c r="C30" s="77"/>
      <c r="D30" s="79"/>
      <c r="E30" s="97"/>
      <c r="F30" s="97"/>
    </row>
    <row r="31" spans="1:6">
      <c r="A31" s="20"/>
      <c r="B31" s="28" t="s">
        <v>28</v>
      </c>
      <c r="C31" s="18" t="s">
        <v>29</v>
      </c>
      <c r="D31" s="29">
        <v>800</v>
      </c>
      <c r="E31" s="14"/>
      <c r="F31" s="63"/>
    </row>
    <row r="32" spans="1:6">
      <c r="A32" s="20"/>
      <c r="B32" s="28" t="s">
        <v>30</v>
      </c>
      <c r="C32" s="18" t="s">
        <v>31</v>
      </c>
      <c r="D32" s="29">
        <v>700</v>
      </c>
      <c r="E32" s="14"/>
      <c r="F32" s="63"/>
    </row>
    <row r="33" spans="1:6">
      <c r="A33" s="20"/>
      <c r="B33" s="28" t="s">
        <v>19</v>
      </c>
      <c r="C33" s="18" t="s">
        <v>32</v>
      </c>
      <c r="D33" s="29">
        <v>500</v>
      </c>
      <c r="E33" s="14">
        <v>117</v>
      </c>
      <c r="F33" s="63">
        <v>117</v>
      </c>
    </row>
    <row r="34" spans="1:6" ht="15" customHeight="1">
      <c r="A34" s="82" t="s">
        <v>33</v>
      </c>
      <c r="B34" s="74"/>
      <c r="C34" s="76" t="s">
        <v>34</v>
      </c>
      <c r="D34" s="78"/>
      <c r="E34" s="80">
        <f>E36+E37</f>
        <v>4.8</v>
      </c>
      <c r="F34" s="80">
        <f>F36+F37</f>
        <v>4.8</v>
      </c>
    </row>
    <row r="35" spans="1:6" ht="15" customHeight="1">
      <c r="A35" s="83"/>
      <c r="B35" s="75"/>
      <c r="C35" s="77"/>
      <c r="D35" s="79"/>
      <c r="E35" s="81"/>
      <c r="F35" s="81"/>
    </row>
    <row r="36" spans="1:6">
      <c r="A36" s="24"/>
      <c r="B36" s="25" t="s">
        <v>35</v>
      </c>
      <c r="C36" s="18" t="s">
        <v>36</v>
      </c>
      <c r="D36" s="30">
        <v>200</v>
      </c>
      <c r="E36" s="15"/>
      <c r="F36" s="64"/>
    </row>
    <row r="37" spans="1:6">
      <c r="A37" s="24"/>
      <c r="B37" s="25" t="s">
        <v>37</v>
      </c>
      <c r="C37" s="18" t="s">
        <v>38</v>
      </c>
      <c r="D37" s="30">
        <v>200</v>
      </c>
      <c r="E37" s="15">
        <v>4.8</v>
      </c>
      <c r="F37" s="64">
        <v>4.8</v>
      </c>
    </row>
    <row r="38" spans="1:6">
      <c r="A38" s="31" t="s">
        <v>39</v>
      </c>
      <c r="B38" s="17" t="s">
        <v>40</v>
      </c>
      <c r="C38" s="32" t="s">
        <v>41</v>
      </c>
      <c r="D38" s="31">
        <v>300</v>
      </c>
      <c r="E38" s="67">
        <v>136.5</v>
      </c>
      <c r="F38" s="67">
        <v>136.5</v>
      </c>
    </row>
    <row r="39" spans="1:6" ht="31.5">
      <c r="A39" s="16" t="s">
        <v>42</v>
      </c>
      <c r="B39" s="27" t="s">
        <v>43</v>
      </c>
      <c r="C39" s="18" t="s">
        <v>44</v>
      </c>
      <c r="D39" s="19">
        <v>200</v>
      </c>
      <c r="E39" s="33">
        <v>20</v>
      </c>
      <c r="F39" s="65">
        <v>20</v>
      </c>
    </row>
    <row r="40" spans="1:6" ht="31.5">
      <c r="A40" s="16" t="s">
        <v>45</v>
      </c>
      <c r="B40" s="17"/>
      <c r="C40" s="18" t="s">
        <v>46</v>
      </c>
      <c r="D40" s="19"/>
      <c r="E40" s="33">
        <f>E41+E42</f>
        <v>220.1</v>
      </c>
      <c r="F40" s="65">
        <f>F41+F42</f>
        <v>220.1</v>
      </c>
    </row>
    <row r="41" spans="1:6">
      <c r="A41" s="16"/>
      <c r="B41" s="17" t="s">
        <v>47</v>
      </c>
      <c r="C41" s="18" t="s">
        <v>48</v>
      </c>
      <c r="D41" s="19">
        <v>100</v>
      </c>
      <c r="E41" s="33">
        <v>199.6</v>
      </c>
      <c r="F41" s="65">
        <v>199.6</v>
      </c>
    </row>
    <row r="42" spans="1:6">
      <c r="A42" s="16"/>
      <c r="B42" s="17" t="s">
        <v>47</v>
      </c>
      <c r="C42" s="18" t="s">
        <v>48</v>
      </c>
      <c r="D42" s="19">
        <v>200</v>
      </c>
      <c r="E42" s="33">
        <v>20.5</v>
      </c>
      <c r="F42" s="65">
        <v>20.5</v>
      </c>
    </row>
    <row r="43" spans="1:6">
      <c r="A43" s="16" t="s">
        <v>49</v>
      </c>
      <c r="B43" s="34" t="s">
        <v>50</v>
      </c>
      <c r="C43" s="35" t="s">
        <v>51</v>
      </c>
      <c r="D43" s="29">
        <v>200</v>
      </c>
      <c r="E43" s="33"/>
      <c r="F43" s="65"/>
    </row>
    <row r="44" spans="1:6" ht="15" customHeight="1">
      <c r="A44" s="98" t="s">
        <v>91</v>
      </c>
      <c r="B44" s="99"/>
      <c r="C44" s="102" t="s">
        <v>52</v>
      </c>
      <c r="D44" s="105"/>
      <c r="E44" s="108">
        <f>E47+E53+E58+E60+E62+E67</f>
        <v>12870.7</v>
      </c>
      <c r="F44" s="108">
        <f>F47+F53+F58+F60+F62+F67</f>
        <v>12869.300000000003</v>
      </c>
    </row>
    <row r="45" spans="1:6" ht="15" customHeight="1">
      <c r="A45" s="98"/>
      <c r="B45" s="100"/>
      <c r="C45" s="103"/>
      <c r="D45" s="106"/>
      <c r="E45" s="108"/>
      <c r="F45" s="108"/>
    </row>
    <row r="46" spans="1:6" ht="33" customHeight="1">
      <c r="A46" s="98"/>
      <c r="B46" s="101"/>
      <c r="C46" s="104"/>
      <c r="D46" s="107"/>
      <c r="E46" s="108"/>
      <c r="F46" s="108"/>
    </row>
    <row r="47" spans="1:6" ht="15" customHeight="1">
      <c r="A47" s="82" t="s">
        <v>53</v>
      </c>
      <c r="B47" s="74"/>
      <c r="C47" s="88" t="s">
        <v>54</v>
      </c>
      <c r="D47" s="91"/>
      <c r="E47" s="109">
        <f>E50+E51+E52</f>
        <v>10607.3</v>
      </c>
      <c r="F47" s="109">
        <f>F50+F51+F52</f>
        <v>10606.300000000001</v>
      </c>
    </row>
    <row r="48" spans="1:6" ht="15" customHeight="1">
      <c r="A48" s="86"/>
      <c r="B48" s="87"/>
      <c r="C48" s="89"/>
      <c r="D48" s="92"/>
      <c r="E48" s="94"/>
      <c r="F48" s="94"/>
    </row>
    <row r="49" spans="1:6">
      <c r="A49" s="86"/>
      <c r="B49" s="21"/>
      <c r="C49" s="89"/>
      <c r="D49" s="36"/>
      <c r="E49" s="94"/>
      <c r="F49" s="94"/>
    </row>
    <row r="50" spans="1:6">
      <c r="A50" s="16"/>
      <c r="B50" s="17" t="s">
        <v>55</v>
      </c>
      <c r="C50" s="18" t="s">
        <v>56</v>
      </c>
      <c r="D50" s="19">
        <v>200</v>
      </c>
      <c r="E50" s="33">
        <v>1924.3</v>
      </c>
      <c r="F50" s="65">
        <v>1923.4</v>
      </c>
    </row>
    <row r="51" spans="1:6">
      <c r="A51" s="37"/>
      <c r="B51" s="112" t="s">
        <v>55</v>
      </c>
      <c r="C51" s="22" t="s">
        <v>57</v>
      </c>
      <c r="D51" s="23">
        <v>200</v>
      </c>
      <c r="E51" s="68">
        <v>7223.4</v>
      </c>
      <c r="F51" s="68">
        <v>7223.3</v>
      </c>
    </row>
    <row r="52" spans="1:6">
      <c r="A52" s="110"/>
      <c r="B52" s="112" t="s">
        <v>55</v>
      </c>
      <c r="C52" s="22" t="s">
        <v>57</v>
      </c>
      <c r="D52" s="23">
        <v>200</v>
      </c>
      <c r="E52" s="111">
        <v>1459.6</v>
      </c>
      <c r="F52" s="111">
        <v>1459.6</v>
      </c>
    </row>
    <row r="53" spans="1:6" ht="15" customHeight="1">
      <c r="A53" s="82" t="s">
        <v>58</v>
      </c>
      <c r="B53" s="74"/>
      <c r="C53" s="76" t="s">
        <v>59</v>
      </c>
      <c r="D53" s="78"/>
      <c r="E53" s="84">
        <f>E55+E56+E57</f>
        <v>706.9</v>
      </c>
      <c r="F53" s="84">
        <f>F55+F56+F57</f>
        <v>706.9</v>
      </c>
    </row>
    <row r="54" spans="1:6" ht="15" customHeight="1">
      <c r="A54" s="83"/>
      <c r="B54" s="75"/>
      <c r="C54" s="77"/>
      <c r="D54" s="79"/>
      <c r="E54" s="85"/>
      <c r="F54" s="85"/>
    </row>
    <row r="55" spans="1:6">
      <c r="A55" s="16"/>
      <c r="B55" s="17" t="s">
        <v>60</v>
      </c>
      <c r="C55" s="18" t="s">
        <v>61</v>
      </c>
      <c r="D55" s="19">
        <v>200</v>
      </c>
      <c r="E55" s="42">
        <v>508.2</v>
      </c>
      <c r="F55" s="42">
        <v>508.2</v>
      </c>
    </row>
    <row r="56" spans="1:6">
      <c r="A56" s="41"/>
      <c r="B56" s="38" t="s">
        <v>60</v>
      </c>
      <c r="C56" s="39" t="s">
        <v>62</v>
      </c>
      <c r="D56" s="40">
        <v>200</v>
      </c>
      <c r="E56" s="68">
        <v>180.6</v>
      </c>
      <c r="F56" s="68">
        <v>180.6</v>
      </c>
    </row>
    <row r="57" spans="1:6">
      <c r="A57" s="113"/>
      <c r="B57" s="112" t="s">
        <v>60</v>
      </c>
      <c r="C57" s="22" t="s">
        <v>62</v>
      </c>
      <c r="D57" s="23">
        <v>200</v>
      </c>
      <c r="E57" s="69">
        <v>18.100000000000001</v>
      </c>
      <c r="F57" s="69">
        <v>18.100000000000001</v>
      </c>
    </row>
    <row r="58" spans="1:6">
      <c r="A58" s="20" t="s">
        <v>63</v>
      </c>
      <c r="B58" s="28"/>
      <c r="C58" s="18" t="s">
        <v>64</v>
      </c>
      <c r="D58" s="19"/>
      <c r="E58" s="42">
        <f>E59</f>
        <v>578.70000000000005</v>
      </c>
      <c r="F58" s="42">
        <f>F59</f>
        <v>578.70000000000005</v>
      </c>
    </row>
    <row r="59" spans="1:6">
      <c r="A59" s="20"/>
      <c r="B59" s="28" t="s">
        <v>60</v>
      </c>
      <c r="C59" s="18" t="s">
        <v>65</v>
      </c>
      <c r="D59" s="19">
        <v>200</v>
      </c>
      <c r="E59" s="33">
        <v>578.70000000000005</v>
      </c>
      <c r="F59" s="65">
        <v>578.70000000000005</v>
      </c>
    </row>
    <row r="60" spans="1:6">
      <c r="A60" s="16" t="s">
        <v>66</v>
      </c>
      <c r="B60" s="28"/>
      <c r="C60" s="18" t="s">
        <v>67</v>
      </c>
      <c r="D60" s="19"/>
      <c r="E60" s="33">
        <f>E61</f>
        <v>19.7</v>
      </c>
      <c r="F60" s="65">
        <f>F61</f>
        <v>19.7</v>
      </c>
    </row>
    <row r="61" spans="1:6">
      <c r="A61" s="16"/>
      <c r="B61" s="17" t="s">
        <v>60</v>
      </c>
      <c r="C61" s="18" t="s">
        <v>68</v>
      </c>
      <c r="D61" s="19">
        <v>200</v>
      </c>
      <c r="E61" s="33">
        <v>19.7</v>
      </c>
      <c r="F61" s="65">
        <v>19.7</v>
      </c>
    </row>
    <row r="62" spans="1:6">
      <c r="A62" s="31" t="s">
        <v>69</v>
      </c>
      <c r="B62" s="17"/>
      <c r="C62" s="18" t="s">
        <v>70</v>
      </c>
      <c r="D62" s="19"/>
      <c r="E62" s="33">
        <f>E63+E64+E65+E66</f>
        <v>958.1</v>
      </c>
      <c r="F62" s="65">
        <f>F63+F64+F65+F66</f>
        <v>957.7</v>
      </c>
    </row>
    <row r="63" spans="1:6">
      <c r="A63" s="16"/>
      <c r="B63" s="17" t="s">
        <v>50</v>
      </c>
      <c r="C63" s="43" t="s">
        <v>71</v>
      </c>
      <c r="D63" s="19">
        <v>200</v>
      </c>
      <c r="E63" s="33">
        <v>94.4</v>
      </c>
      <c r="F63" s="65">
        <v>94.4</v>
      </c>
    </row>
    <row r="64" spans="1:6">
      <c r="A64" s="44"/>
      <c r="B64" s="17" t="s">
        <v>50</v>
      </c>
      <c r="C64" s="43" t="s">
        <v>72</v>
      </c>
      <c r="D64" s="19">
        <v>200</v>
      </c>
      <c r="E64" s="33">
        <v>213.3</v>
      </c>
      <c r="F64" s="65">
        <v>213.3</v>
      </c>
    </row>
    <row r="65" spans="1:6">
      <c r="A65" s="44"/>
      <c r="B65" s="38" t="s">
        <v>50</v>
      </c>
      <c r="C65" s="45" t="s">
        <v>72</v>
      </c>
      <c r="D65" s="40">
        <v>200</v>
      </c>
      <c r="E65" s="68">
        <v>505.9</v>
      </c>
      <c r="F65" s="68">
        <v>505.5</v>
      </c>
    </row>
    <row r="66" spans="1:6">
      <c r="A66" s="44"/>
      <c r="B66" s="17" t="s">
        <v>50</v>
      </c>
      <c r="C66" s="43" t="s">
        <v>73</v>
      </c>
      <c r="D66" s="19">
        <v>500</v>
      </c>
      <c r="E66" s="33">
        <v>144.5</v>
      </c>
      <c r="F66" s="65">
        <v>144.5</v>
      </c>
    </row>
    <row r="67" spans="1:6">
      <c r="A67" s="31" t="s">
        <v>74</v>
      </c>
      <c r="B67" s="17"/>
      <c r="C67" s="22" t="s">
        <v>75</v>
      </c>
      <c r="D67" s="23"/>
      <c r="E67" s="33">
        <f>E68</f>
        <v>0</v>
      </c>
      <c r="F67" s="65">
        <f>F68</f>
        <v>0</v>
      </c>
    </row>
    <row r="68" spans="1:6">
      <c r="A68" s="16"/>
      <c r="B68" s="17" t="s">
        <v>50</v>
      </c>
      <c r="C68" s="22" t="s">
        <v>76</v>
      </c>
      <c r="D68" s="23">
        <v>200</v>
      </c>
      <c r="E68" s="33"/>
      <c r="F68" s="65"/>
    </row>
    <row r="69" spans="1:6" ht="31.5" customHeight="1">
      <c r="A69" s="46" t="s">
        <v>92</v>
      </c>
      <c r="B69" s="47" t="s">
        <v>50</v>
      </c>
      <c r="C69" s="48" t="s">
        <v>88</v>
      </c>
      <c r="D69" s="49">
        <v>500</v>
      </c>
      <c r="E69" s="13">
        <v>1</v>
      </c>
      <c r="F69" s="13">
        <v>1</v>
      </c>
    </row>
    <row r="70" spans="1:6" ht="49.5" customHeight="1">
      <c r="A70" s="50" t="s">
        <v>77</v>
      </c>
      <c r="B70" s="51"/>
      <c r="C70" s="52" t="s">
        <v>78</v>
      </c>
      <c r="D70" s="53"/>
      <c r="E70" s="13">
        <f>E71</f>
        <v>0</v>
      </c>
      <c r="F70" s="13">
        <f>F71</f>
        <v>0</v>
      </c>
    </row>
    <row r="71" spans="1:6">
      <c r="A71" s="54" t="s">
        <v>79</v>
      </c>
      <c r="B71" s="55" t="s">
        <v>50</v>
      </c>
      <c r="C71" s="52" t="s">
        <v>80</v>
      </c>
      <c r="D71" s="53">
        <v>200</v>
      </c>
      <c r="E71" s="13"/>
      <c r="F71" s="13"/>
    </row>
    <row r="72" spans="1:6" ht="33" customHeight="1">
      <c r="A72" s="56" t="s">
        <v>81</v>
      </c>
      <c r="B72" s="57" t="s">
        <v>82</v>
      </c>
      <c r="C72" s="58" t="s">
        <v>83</v>
      </c>
      <c r="D72" s="49">
        <v>200</v>
      </c>
      <c r="E72" s="13">
        <v>87</v>
      </c>
      <c r="F72" s="13">
        <v>87</v>
      </c>
    </row>
    <row r="73" spans="1:6">
      <c r="A73" s="59"/>
      <c r="B73" s="60"/>
      <c r="C73" s="61"/>
      <c r="D73" s="49"/>
      <c r="E73" s="13"/>
      <c r="F73" s="13"/>
    </row>
    <row r="74" spans="1:6">
      <c r="A74" s="9" t="s">
        <v>84</v>
      </c>
      <c r="B74" s="10"/>
      <c r="C74" s="11"/>
      <c r="D74" s="12"/>
      <c r="E74" s="62">
        <f>E5+E16+E44+E69+E72+E70</f>
        <v>21593.1</v>
      </c>
      <c r="F74" s="62">
        <f>F5+F16+F44+F69+F72+F70</f>
        <v>21591.700000000004</v>
      </c>
    </row>
    <row r="76" spans="1:6" ht="15">
      <c r="A76" s="70" t="s">
        <v>87</v>
      </c>
      <c r="B76" s="70"/>
      <c r="C76" s="70"/>
      <c r="D76" s="70"/>
      <c r="E76" s="70"/>
      <c r="F76" s="70"/>
    </row>
    <row r="77" spans="1:6" ht="15">
      <c r="A77" s="70"/>
      <c r="B77" s="70"/>
      <c r="C77" s="70"/>
      <c r="D77" s="70"/>
      <c r="E77" s="70"/>
      <c r="F77" s="70"/>
    </row>
  </sheetData>
  <mergeCells count="57">
    <mergeCell ref="F44:F46"/>
    <mergeCell ref="F47:F49"/>
    <mergeCell ref="F53:F54"/>
    <mergeCell ref="F6:F7"/>
    <mergeCell ref="F11:F13"/>
    <mergeCell ref="F18:F19"/>
    <mergeCell ref="F23:F24"/>
    <mergeCell ref="F28:F30"/>
    <mergeCell ref="F34:F35"/>
    <mergeCell ref="A47:A49"/>
    <mergeCell ref="B47:B48"/>
    <mergeCell ref="C47:C49"/>
    <mergeCell ref="D47:D48"/>
    <mergeCell ref="E47:E49"/>
    <mergeCell ref="A53:A54"/>
    <mergeCell ref="B53:B54"/>
    <mergeCell ref="C53:C54"/>
    <mergeCell ref="D53:D54"/>
    <mergeCell ref="E53:E54"/>
    <mergeCell ref="A34:A35"/>
    <mergeCell ref="B34:B35"/>
    <mergeCell ref="C34:C35"/>
    <mergeCell ref="D34:D35"/>
    <mergeCell ref="E34:E35"/>
    <mergeCell ref="A44:A46"/>
    <mergeCell ref="B44:B46"/>
    <mergeCell ref="C44:C46"/>
    <mergeCell ref="D44:D46"/>
    <mergeCell ref="E44:E46"/>
    <mergeCell ref="D11:D13"/>
    <mergeCell ref="E11:E13"/>
    <mergeCell ref="A28:A30"/>
    <mergeCell ref="B28:B30"/>
    <mergeCell ref="C28:C30"/>
    <mergeCell ref="D28:D30"/>
    <mergeCell ref="E28:E30"/>
    <mergeCell ref="A23:A24"/>
    <mergeCell ref="B23:B24"/>
    <mergeCell ref="C23:C24"/>
    <mergeCell ref="D23:D24"/>
    <mergeCell ref="E23:E24"/>
    <mergeCell ref="A76:F77"/>
    <mergeCell ref="A3:F3"/>
    <mergeCell ref="A2:E2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A11:A13"/>
    <mergeCell ref="B11:B12"/>
    <mergeCell ref="C11:C13"/>
  </mergeCells>
  <pageMargins left="0.33" right="0.17" top="0.39370078740157483" bottom="0.31496062992125984" header="0.15748031496062992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UNesterenko</cp:lastModifiedBy>
  <cp:lastPrinted>2020-10-14T09:04:23Z</cp:lastPrinted>
  <dcterms:created xsi:type="dcterms:W3CDTF">2020-04-12T14:52:17Z</dcterms:created>
  <dcterms:modified xsi:type="dcterms:W3CDTF">2021-01-26T07:56:07Z</dcterms:modified>
</cp:coreProperties>
</file>