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525" windowWidth="14805" windowHeight="7590"/>
  </bookViews>
  <sheets>
    <sheet name="ОБЩИЙ" sheetId="1" r:id="rId1"/>
    <sheet name="Инф-я по сиротам  2023" sheetId="3" r:id="rId2"/>
    <sheet name="По строительству " sheetId="4" r:id="rId3"/>
  </sheets>
  <externalReferences>
    <externalReference r:id="rId4"/>
  </externalReferences>
  <definedNames>
    <definedName name="_xlnm.Print_Titles" localSheetId="0">ОБЩИЙ!$2:$5</definedName>
    <definedName name="_xlnm.Print_Area" localSheetId="1">'Инф-я по сиротам  2023'!#REF!</definedName>
    <definedName name="_xlnm.Print_Area" localSheetId="0">ОБЩИЙ!$A$1:$U$89</definedName>
  </definedNames>
  <calcPr calcId="162913"/>
</workbook>
</file>

<file path=xl/calcChain.xml><?xml version="1.0" encoding="utf-8"?>
<calcChain xmlns="http://schemas.openxmlformats.org/spreadsheetml/2006/main">
  <c r="C89" i="1" l="1"/>
  <c r="P89" i="1" l="1"/>
  <c r="K80" i="1" l="1"/>
  <c r="J50" i="1" l="1"/>
  <c r="C50" i="1" l="1"/>
  <c r="B50" i="1"/>
  <c r="D50" i="1"/>
  <c r="E50" i="1"/>
  <c r="F50" i="1"/>
  <c r="H49" i="1"/>
  <c r="H50" i="1" s="1"/>
  <c r="G49" i="1"/>
  <c r="G50" i="1" s="1"/>
  <c r="S48" i="1"/>
  <c r="R48" i="1"/>
  <c r="R49" i="1" s="1"/>
  <c r="R50" i="1" l="1"/>
  <c r="R51" i="1"/>
  <c r="R52" i="1"/>
  <c r="R16" i="3"/>
  <c r="R15" i="3"/>
  <c r="P13" i="3"/>
  <c r="C13" i="3" l="1"/>
  <c r="C8" i="4" l="1"/>
</calcChain>
</file>

<file path=xl/sharedStrings.xml><?xml version="1.0" encoding="utf-8"?>
<sst xmlns="http://schemas.openxmlformats.org/spreadsheetml/2006/main" count="853" uniqueCount="259">
  <si>
    <t>№ п/п</t>
  </si>
  <si>
    <t>Объект закупки</t>
  </si>
  <si>
    <t>Размер обеспечения</t>
  </si>
  <si>
    <t>Способ определения поставщика (подрядчика, исполнителя)</t>
  </si>
  <si>
    <t>Добавлена/ изменена в ПГ</t>
  </si>
  <si>
    <t>Дата извещения/Дата начала подачи заявок</t>
  </si>
  <si>
    <t>Дата окончания подачи заявок</t>
  </si>
  <si>
    <t>Подведение итогов</t>
  </si>
  <si>
    <t>Дата заключения контракта</t>
  </si>
  <si>
    <t>заявки (%)</t>
  </si>
  <si>
    <t>исполнения контракта (%)</t>
  </si>
  <si>
    <t>Срок исполнения контракта</t>
  </si>
  <si>
    <t>*</t>
  </si>
  <si>
    <t>п.1. ст. 93 44 ФЗ</t>
  </si>
  <si>
    <t>гарантийные обязательства(%)</t>
  </si>
  <si>
    <t>Количество заявок</t>
  </si>
  <si>
    <t>Срок действия контракта</t>
  </si>
  <si>
    <t>ИТОГО</t>
  </si>
  <si>
    <t>Срок факт. исполнения МК</t>
  </si>
  <si>
    <t>Начальная (максимальная) цена контракта,  ( рублей)</t>
  </si>
  <si>
    <t>Сумма заключенного контракта,  руб</t>
  </si>
  <si>
    <t>Организация, с которой заключили контракт</t>
  </si>
  <si>
    <t>Ростелеком</t>
  </si>
  <si>
    <t>Извещение размещает (Эл площадка)</t>
  </si>
  <si>
    <t>Начальник отдела по муниципальным закупкам</t>
  </si>
  <si>
    <t>-</t>
  </si>
  <si>
    <t>Ежемес</t>
  </si>
  <si>
    <t>по 31.12.2023</t>
  </si>
  <si>
    <t>Осуществление регулярных перевозок по регулируемым тарифам на территории муниципального района Похвистневский Самарской области</t>
  </si>
  <si>
    <t>Ограничения для СМП и СОНКО</t>
  </si>
  <si>
    <t>Оказание услуг связи на 2023 г.</t>
  </si>
  <si>
    <t>Список закупок на 2023г. Строительство</t>
  </si>
  <si>
    <t>ГУОТ ЭТП ТЭК-Торг</t>
  </si>
  <si>
    <t>нет</t>
  </si>
  <si>
    <t>31.01 в 10-00</t>
  </si>
  <si>
    <t>с 01.03 по 30.06.23</t>
  </si>
  <si>
    <t>да</t>
  </si>
  <si>
    <t>единоразово</t>
  </si>
  <si>
    <r>
      <t xml:space="preserve">Приобретение жилого помещения (квартиры) в собственность муниципального района Похвистневский Самарской области </t>
    </r>
    <r>
      <rPr>
        <b/>
        <sz val="8"/>
        <rFont val="Times New Roman"/>
        <family val="1"/>
        <charset val="204"/>
      </rPr>
      <t xml:space="preserve">для маневренного жилищного фонда </t>
    </r>
  </si>
  <si>
    <t xml:space="preserve">Оказание услуг по адаптации и сопровождению АИСДД для нужд Администрации м. р. Похвистневский Самарской области </t>
  </si>
  <si>
    <t>ЗК в эл форме</t>
  </si>
  <si>
    <t>Администр</t>
  </si>
  <si>
    <t>с даты МК по 31.12.23</t>
  </si>
  <si>
    <t>промежуточная приемка</t>
  </si>
  <si>
    <t>Аренда Гагарина 3, на 1 квартал</t>
  </si>
  <si>
    <t>п. 32 ч. 1 ст.93</t>
  </si>
  <si>
    <t>КУМИ</t>
  </si>
  <si>
    <t>по 31.03.2023</t>
  </si>
  <si>
    <t>по 31.03.23</t>
  </si>
  <si>
    <t>Ежемесячно</t>
  </si>
  <si>
    <t>МУАТП</t>
  </si>
  <si>
    <t>Оказание услуг по продлению неисключительных прав использования базы данных  Электронная система "Госзаказ" для нужд Администрации м. р. Похвистневский Самарской области на 6 мес</t>
  </si>
  <si>
    <t>Поставка государственных знаков почтовой оплаты (маркированных конвертов с литером А и почтовых марок) для нужд Администрации м. р. Похвистневский Самарской области</t>
  </si>
  <si>
    <t>07.02  в 09-00</t>
  </si>
  <si>
    <t>Оказание услуг по размещению информационных материалов в средствах массовой информации по вопросам профилактики наиболее значимых заболеваний для нужд Администрации м. р. Похвистневский Самарской области</t>
  </si>
  <si>
    <t>08.02 в 10-00</t>
  </si>
  <si>
    <t>по 31.12</t>
  </si>
  <si>
    <t>Приобретение жилого помещения (квартиры) в муниципальную собственность Администрации м.р. Похвистневский , в целях формирования специализированного жилищного фонда для предоставления детям-сиротам (1168)</t>
  </si>
  <si>
    <t>ЭА</t>
  </si>
  <si>
    <t>10.02 в 12-00</t>
  </si>
  <si>
    <t>10.02 в 10-00</t>
  </si>
  <si>
    <t>В теч 20 раб дней с даты закл МК</t>
  </si>
  <si>
    <t>___________________ О. С. Крестовникова</t>
  </si>
  <si>
    <t>8-84656-24157</t>
  </si>
  <si>
    <t>ООО ТераСистема-С</t>
  </si>
  <si>
    <t xml:space="preserve">УФПС Самарской области </t>
  </si>
  <si>
    <t>МАУ Редакция газеты</t>
  </si>
  <si>
    <t>с 01.01.2023 по 31.12.2023</t>
  </si>
  <si>
    <t>06.02. в 9-00</t>
  </si>
  <si>
    <t>31 яев</t>
  </si>
  <si>
    <t>Приобретение жилого помещения (квартиры) в муниципальную собственность Администрации м.р. Похвистневский , в целях формирования специализированного жилищного фонда для предоставления детям-сиротам (1277)</t>
  </si>
  <si>
    <t>Приобретение жилого помещения (квартиры) в муниципальную собственность Администрации м.р. Похвистневский , в целях формирования специализированного жилищного фонда для предоставления детям-сиротам  (1292)</t>
  </si>
  <si>
    <t>Приобретение жилого помещения (квартиры) в муниципальную собственность Администрации м.р. Похвистневский , в целях формирования специализированного жилищного фонда для предоставления детям-сиротам (1297)</t>
  </si>
  <si>
    <t>Приобретение жилого помещения (квартиры) в муниципальную собственность Администрации м.р. Похвистневский , в целях формирования специализированного жилищного фонда для предоставления детям-сиротам (1310)</t>
  </si>
  <si>
    <t xml:space="preserve"> 10.02.2023</t>
  </si>
  <si>
    <t>Проведение открытого конкурса по отбору управляющей организации на право заключения договора управления многоквартирными домами в с. Алькино муниципального района Похвистневский Самарской области</t>
  </si>
  <si>
    <t>Проведения открытого конкурса по отбору управляющей организации на право заключения договора управления многоквартирными домами в с. Большой Толкай муниципального района Похвистневский Самарской области</t>
  </si>
  <si>
    <t>Проведение открытого конкурса по отбору управляющей организации на право заключения договора управления многоквартирными домами в с.Среднее Аверкино муниципального района Похвистневский Самарской области</t>
  </si>
  <si>
    <t>Проведения открытого конкурса по отбору управляющей организации на право заключения договора управления многоквартирными домами в с. Старый Аманак муниципального района Похвистневский Самарской области</t>
  </si>
  <si>
    <t>Проведение открытого конкурса по отбору управляющей организации на право заключения договора управления многоквартирными домами в с. Старопохвистнево  муниципального района Похвистневский Самарской области</t>
  </si>
  <si>
    <t>Проведение открытого конкурса по отбору управляющей организации на право заключения договора управления многоквартирными домами в с. Малый Толкай  муниципального района Похвистневский Самарской области</t>
  </si>
  <si>
    <t xml:space="preserve">ОК </t>
  </si>
  <si>
    <t xml:space="preserve">Админ </t>
  </si>
  <si>
    <t>17.03 в 10-00</t>
  </si>
  <si>
    <t>Минтранс ГУОТ</t>
  </si>
  <si>
    <r>
      <t xml:space="preserve">Ремонт автомобильной дороги местного значения по ул.Школьная от дома №116 протяженностью 210 м в </t>
    </r>
    <r>
      <rPr>
        <b/>
        <sz val="8"/>
        <rFont val="Times New Roman"/>
        <family val="1"/>
        <charset val="204"/>
      </rPr>
      <t>с. Алькино</t>
    </r>
    <r>
      <rPr>
        <sz val="8"/>
        <rFont val="Times New Roman"/>
        <family val="1"/>
        <charset val="204"/>
      </rPr>
      <t xml:space="preserve"> сельского поселения Алькино муниципального района Похвистневский Самарской области </t>
    </r>
  </si>
  <si>
    <r>
      <t>Ремонт автомобильной дороги местного значения по ул. Победы от дома №92 до дома №98, по ул.Комсомольская от дома №1 до дома №7 протяженность 200м в</t>
    </r>
    <r>
      <rPr>
        <b/>
        <sz val="8"/>
        <rFont val="Times New Roman"/>
        <family val="1"/>
        <charset val="204"/>
      </rPr>
      <t xml:space="preserve"> с.Большой Толкай</t>
    </r>
    <r>
      <rPr>
        <sz val="8"/>
        <rFont val="Times New Roman"/>
        <family val="1"/>
        <charset val="204"/>
      </rPr>
      <t xml:space="preserve"> сельского поселения Большой Толкай муниципального района Похвистневский Самарской области </t>
    </r>
  </si>
  <si>
    <r>
      <t>Ремонт автомобильной дороги местного значения по ул.Центральная от дома №97 протяженность 135 м в</t>
    </r>
    <r>
      <rPr>
        <b/>
        <sz val="8"/>
        <rFont val="Times New Roman"/>
        <family val="1"/>
        <charset val="204"/>
      </rPr>
      <t xml:space="preserve"> с. Б.Ега</t>
    </r>
    <r>
      <rPr>
        <sz val="8"/>
        <rFont val="Times New Roman"/>
        <family val="1"/>
        <charset val="204"/>
      </rPr>
      <t xml:space="preserve"> сельского поселения Красные Ключи муниципального района Похвистневский Самарской области </t>
    </r>
  </si>
  <si>
    <r>
      <t xml:space="preserve">Ремонт автомобильной дороги местного значения по ул.Ленина от дома №38 протяженностью 100 м в с.Исаково сельского поселения </t>
    </r>
    <r>
      <rPr>
        <b/>
        <sz val="8"/>
        <rFont val="Times New Roman"/>
        <family val="1"/>
        <charset val="204"/>
      </rPr>
      <t>Кротково</t>
    </r>
    <r>
      <rPr>
        <sz val="8"/>
        <rFont val="Times New Roman"/>
        <family val="1"/>
        <charset val="204"/>
      </rPr>
      <t xml:space="preserve"> муниципального района Похвистневский Самарской области </t>
    </r>
  </si>
  <si>
    <r>
      <t xml:space="preserve">Ремонт автомобильной дороги местного значения по ул.Советская от дома №4 протяженностью 275 м в </t>
    </r>
    <r>
      <rPr>
        <b/>
        <sz val="8"/>
        <rFont val="Times New Roman"/>
        <family val="1"/>
        <charset val="204"/>
      </rPr>
      <t>с. Малое Ибряйкино</t>
    </r>
    <r>
      <rPr>
        <sz val="8"/>
        <rFont val="Times New Roman"/>
        <family val="1"/>
        <charset val="204"/>
      </rPr>
      <t xml:space="preserve"> сельского поселения Малое Ибряйкино муниципального района Похвистневский Самарской области </t>
    </r>
  </si>
  <si>
    <r>
      <t xml:space="preserve">Ремонт автомобильной дороги местного значения по ул.Советская, от дома №68 до дома № 63 протяженность 120 м в с. </t>
    </r>
    <r>
      <rPr>
        <b/>
        <sz val="8"/>
        <rFont val="Times New Roman"/>
        <family val="1"/>
        <charset val="204"/>
      </rPr>
      <t>Малый Толкай</t>
    </r>
    <r>
      <rPr>
        <sz val="8"/>
        <rFont val="Times New Roman"/>
        <family val="1"/>
        <charset val="204"/>
      </rPr>
      <t xml:space="preserve"> сельского поселения Малый Толкай муниципального района Похвистневский Самарской области </t>
    </r>
  </si>
  <si>
    <r>
      <t xml:space="preserve">Ремонт автомобильной дороги по ул.Полевая от дома № 11 протяженностью 240 м в </t>
    </r>
    <r>
      <rPr>
        <b/>
        <sz val="8"/>
        <rFont val="Times New Roman"/>
        <family val="1"/>
        <charset val="204"/>
      </rPr>
      <t>с.Мочалеевка</t>
    </r>
    <r>
      <rPr>
        <sz val="8"/>
        <rFont val="Times New Roman"/>
        <family val="1"/>
        <charset val="204"/>
      </rPr>
      <t xml:space="preserve"> сельского поселения Мочалеевка муниципального района Похвистневский Самарской области </t>
    </r>
  </si>
  <si>
    <r>
      <t xml:space="preserve">Ремонт автомобильной дороги местного значения по ул.М.Горького от дома №10 протяженностью 120 м в с. Сосновка сельского поселения </t>
    </r>
    <r>
      <rPr>
        <b/>
        <sz val="8"/>
        <rFont val="Times New Roman"/>
        <family val="1"/>
        <charset val="204"/>
      </rPr>
      <t>Новое Мансуркино</t>
    </r>
    <r>
      <rPr>
        <sz val="8"/>
        <rFont val="Times New Roman"/>
        <family val="1"/>
        <charset val="204"/>
      </rPr>
      <t xml:space="preserve"> муниципального района Похвистневский Самарской области </t>
    </r>
  </si>
  <si>
    <r>
      <t xml:space="preserve">Ремонт автомобильной дороги местного значения по ул.Центральная от дома №22 до дома №38 протяженностью 220 м в с. Нижнеягодное сельского поселения </t>
    </r>
    <r>
      <rPr>
        <b/>
        <sz val="8"/>
        <rFont val="Times New Roman"/>
        <family val="1"/>
        <charset val="204"/>
      </rPr>
      <t>Подбельск</t>
    </r>
    <r>
      <rPr>
        <sz val="8"/>
        <rFont val="Times New Roman"/>
        <family val="1"/>
        <charset val="204"/>
      </rPr>
      <t xml:space="preserve"> муниципального района Похвистневский Самарской области </t>
    </r>
  </si>
  <si>
    <r>
      <t xml:space="preserve">Ремонт автомобильной дороги местного значения от ул.Полевая по ул.Молодежная до дома №4 протяженностью 200м, по ул.Ижедерова от дома №58 до дома № 58А протяженностью 100 м (устройство тротуара) в </t>
    </r>
    <r>
      <rPr>
        <b/>
        <sz val="8"/>
        <rFont val="Times New Roman"/>
        <family val="1"/>
        <charset val="204"/>
      </rPr>
      <t>с.Рысайкино</t>
    </r>
    <r>
      <rPr>
        <sz val="8"/>
        <rFont val="Times New Roman"/>
        <family val="1"/>
        <charset val="204"/>
      </rPr>
      <t xml:space="preserve"> сельского поселения Рысайкино муниципального района Похвистневский Самарской области </t>
    </r>
  </si>
  <si>
    <r>
      <t xml:space="preserve">Ремонт автомобильной дороги местного значения по ул.Красноармейская от въезда в село до дома №23Г протяженностью 220 м в </t>
    </r>
    <r>
      <rPr>
        <b/>
        <sz val="8"/>
        <rFont val="Times New Roman"/>
        <family val="1"/>
        <charset val="204"/>
      </rPr>
      <t xml:space="preserve">с. Савруха </t>
    </r>
    <r>
      <rPr>
        <sz val="8"/>
        <rFont val="Times New Roman"/>
        <family val="1"/>
        <charset val="204"/>
      </rPr>
      <t xml:space="preserve">сельского поселения Савруха муниципального района Похвистневский Самарской области </t>
    </r>
  </si>
  <si>
    <r>
      <t xml:space="preserve">Ремонт автомобильной дороги местного значения по ул.Школьная от дома №21 протяженностью 220 м в с.Ахрат сельского поселения </t>
    </r>
    <r>
      <rPr>
        <b/>
        <sz val="8"/>
        <rFont val="Times New Roman"/>
        <family val="1"/>
        <charset val="204"/>
      </rPr>
      <t>Среднее Аверкино</t>
    </r>
    <r>
      <rPr>
        <sz val="8"/>
        <rFont val="Times New Roman"/>
        <family val="1"/>
        <charset val="204"/>
      </rPr>
      <t xml:space="preserve"> муниципального района Похвистневский Самарской области</t>
    </r>
  </si>
  <si>
    <r>
      <t xml:space="preserve">Ремонт автомобильной дороги местного значения по ул.Центральная от дома №7 протяженностью 120м в </t>
    </r>
    <r>
      <rPr>
        <b/>
        <sz val="8"/>
        <rFont val="Times New Roman"/>
        <family val="1"/>
        <charset val="204"/>
      </rPr>
      <t xml:space="preserve">с.Староганькино </t>
    </r>
    <r>
      <rPr>
        <sz val="8"/>
        <rFont val="Times New Roman"/>
        <family val="1"/>
        <charset val="204"/>
      </rPr>
      <t xml:space="preserve">сельского поселения Староганькино муниципального района Похвистневский Самарской области </t>
    </r>
  </si>
  <si>
    <r>
      <t xml:space="preserve">Ремонт автомобильной дороги местного значения по ул.Садовая от дома №1б до дома № 11 протяженностью 230м в </t>
    </r>
    <r>
      <rPr>
        <b/>
        <sz val="8"/>
        <rFont val="Times New Roman"/>
        <family val="1"/>
        <charset val="204"/>
      </rPr>
      <t>с.Старопохвистнево</t>
    </r>
    <r>
      <rPr>
        <sz val="8"/>
        <rFont val="Times New Roman"/>
        <family val="1"/>
        <charset val="204"/>
      </rPr>
      <t xml:space="preserve"> сельского поселения Старопохвистнево муниципального района Похвистневский Самарской области </t>
    </r>
  </si>
  <si>
    <r>
      <t xml:space="preserve">Ремонт автомобильной дороги местного значения по ул.Зеленая от дома №108 до ул. Мичурина протяженностью 100м, по ул. Шулайкина от дома №77 протяженностью 295 м (устройство тротуара) в </t>
    </r>
    <r>
      <rPr>
        <b/>
        <sz val="8"/>
        <rFont val="Times New Roman"/>
        <family val="1"/>
        <charset val="204"/>
      </rPr>
      <t>с.Старый Аманак</t>
    </r>
    <r>
      <rPr>
        <sz val="8"/>
        <rFont val="Times New Roman"/>
        <family val="1"/>
        <charset val="204"/>
      </rPr>
      <t xml:space="preserve"> сельского поселения Старый Аманак муниципального района Похвистневский Самарской области </t>
    </r>
  </si>
  <si>
    <t>ООО Лидер</t>
  </si>
  <si>
    <t xml:space="preserve">Приобретение жилого помещения (квартиры) в муниципальную собственность Администрации м.р. Похвистневский , в целях формирования специализированного жилищного фонда для предоставления детям-сиротам 1277 </t>
  </si>
  <si>
    <t>Бахтова Екатерина Александровна</t>
  </si>
  <si>
    <t>Приобретение жилого помещения (квартиры) в муниципальную собственность Администрации м.р. Похвистневский , в целях формирования специализированного жилищного фонда для предоставления детям-сиротам 1292</t>
  </si>
  <si>
    <t>ИП Шайдулин Р. Е.</t>
  </si>
  <si>
    <t>Приобретение жилого помещения (квартиры) в муниципальную собственность Администрации м.р. Похвистневский , в целях формирования специализированного жилищного фонда для предоставления детям-сиротам 1297</t>
  </si>
  <si>
    <t>ИП Королевский А.А</t>
  </si>
  <si>
    <t>Приобретение жилого помещения (квартиры) в муниципальную собственность Администрации м.р. Похвистневский , в целях формирования специализированного жилищного фонда для предоставления детям-сиротам 1310</t>
  </si>
  <si>
    <t>Приобретение жилого помещения (квартиры) в муниципальную собственность Администрации м.р. Похвистневский , в целях формирования специализированного жилищного фонда для предоставления детям-сиротам 2743</t>
  </si>
  <si>
    <t>Приобретение жилого помещения (квартиры) в муниципальную собственность Администрации м.р. Похвистневский , в целях формирования специализированного жилищного фонда для предоставления детям-сиротам 2744</t>
  </si>
  <si>
    <t>01.03 10-00</t>
  </si>
  <si>
    <t>Адрес</t>
  </si>
  <si>
    <t>Савруха ул. Центральная усадьба д.55 кв. 14</t>
  </si>
  <si>
    <t>с. Савруха, ул. Центральная усадьба, д. 57, кв. 11</t>
  </si>
  <si>
    <t>с.Подбельск, ул. Куйбышевская д.140, кв.7</t>
  </si>
  <si>
    <t>с.Подбельск, ул.Куйбышевская, д.140, кв.29</t>
  </si>
  <si>
    <t>с.Савруха,                     ул.Центральная усадьба, д.55  кв. 4</t>
  </si>
  <si>
    <t>ИП Шайдуллин Р. Е.</t>
  </si>
  <si>
    <t>ИП Королевский АА</t>
  </si>
  <si>
    <t>Приобретение жилого помещения (квартиры) в муниципальную собственность Администрации м.р. Похвистневский , в целях формирования специализированного жилищного фонда для предоставления детям-сиротам ( 2743)</t>
  </si>
  <si>
    <t>Приобретение жилого помещения (квартиры) в муниципальную собственность Администрации м.р. Похвистневский , в целях формирования специализированного жилищного фонда для предоставления детям-сиротам (2744)</t>
  </si>
  <si>
    <t>01.03. 10-00</t>
  </si>
  <si>
    <t>28.02 10-00</t>
  </si>
  <si>
    <t>02.03 10-00</t>
  </si>
  <si>
    <t>27.02 10-00</t>
  </si>
  <si>
    <t>ИП Галимуллин Р Ш</t>
  </si>
  <si>
    <t>ИП Блажев ЕВ</t>
  </si>
  <si>
    <t>ИП Нагапетян А. О.</t>
  </si>
  <si>
    <t>с даты мк в теч 20 дней до 28.03</t>
  </si>
  <si>
    <t>по 03.08.23</t>
  </si>
  <si>
    <t xml:space="preserve">Выполнение работ по объекту: «Живи, родник!» - благоустройство родника в селе Кротково» </t>
  </si>
  <si>
    <t>Админ СберАСТ</t>
  </si>
  <si>
    <t>14.03 в 10-00</t>
  </si>
  <si>
    <t xml:space="preserve">Выполнение работ по объекту: «Память о них в наших сердцах навсегда» - благоустройство кладбища в селе Малый Толкай» </t>
  </si>
  <si>
    <t>15.03 в 10-00</t>
  </si>
  <si>
    <t>по 04.08.2023</t>
  </si>
  <si>
    <t>с.Подбельск, ул.Куйбышевская, д.130, кв.33</t>
  </si>
  <si>
    <t>с.Подбельск, ул.Куйбышевская, д.140, кв.32</t>
  </si>
  <si>
    <t>сумма экономии от торгов</t>
  </si>
  <si>
    <t>Разница от полной предоставленной суммой и суммой контрактов</t>
  </si>
  <si>
    <t xml:space="preserve">Выполнение работ по объекту: «Память»-обустройство ограждения кладбища по ул.Ижедерова в селе Рысайкино» </t>
  </si>
  <si>
    <t>16.03 10-00</t>
  </si>
  <si>
    <t xml:space="preserve">Выполнение работ по объекту: «Лысяков родник» - благоустройство родника по ул.Приречной в селе Старый Аманак </t>
  </si>
  <si>
    <t xml:space="preserve">Выполнение работ по объекту: «Ӗмӗр асӑнмалӑх (Вечная память)» - устройство ограждения кладбища в селе Нижнеаверкино» </t>
  </si>
  <si>
    <t>17.03 10-00</t>
  </si>
  <si>
    <t>ИП Пикурова АС</t>
  </si>
  <si>
    <t>ООО "СПЕЦИАЛИЗИРОВАННАЯ ОРГАНИЗАЦИЯ ПОВОЛЖЬЕ" </t>
  </si>
  <si>
    <t>ИП Лакаев А. С.</t>
  </si>
  <si>
    <t>ИП Власова Е Л</t>
  </si>
  <si>
    <t xml:space="preserve">ЭА </t>
  </si>
  <si>
    <t>по 15.06.2023</t>
  </si>
  <si>
    <t>Справка по торгам. Приобретение жилых помещений (квартир) детям -сиротам     2023г.  (по состоянию на  17.03.2023)</t>
  </si>
  <si>
    <t>27.03 10-00</t>
  </si>
  <si>
    <t>22.03 10-00</t>
  </si>
  <si>
    <t>ОК не состоялся, не подано ни одной заявки</t>
  </si>
  <si>
    <t>ООО Мария</t>
  </si>
  <si>
    <t>30.03 10-00</t>
  </si>
  <si>
    <t>ИП Галимуллин Р.Ш.</t>
  </si>
  <si>
    <t>Акт приема-передачи</t>
  </si>
  <si>
    <t>ООО "Специализированная организация  ПОВОЛЖЬЕ"</t>
  </si>
  <si>
    <r>
      <t>Проведение работ по капитальному ремонту защитного</t>
    </r>
    <r>
      <rPr>
        <b/>
        <sz val="8"/>
        <rFont val="Times New Roman"/>
        <family val="1"/>
        <charset val="204"/>
      </rPr>
      <t xml:space="preserve"> сооружения гражданской обороны (ПРУ)</t>
    </r>
    <r>
      <rPr>
        <sz val="8"/>
        <rFont val="Times New Roman"/>
        <family val="1"/>
        <charset val="204"/>
      </rPr>
      <t>, расположенного по адресу: Самарская область, г. Похвистнево, ул. Ленинградская, д. 9</t>
    </r>
  </si>
  <si>
    <r>
      <t>Выполнение работ по общественному проекту: «</t>
    </r>
    <r>
      <rPr>
        <b/>
        <sz val="8"/>
        <rFont val="Times New Roman"/>
        <family val="1"/>
        <charset val="204"/>
      </rPr>
      <t>Сельская дорога</t>
    </r>
    <r>
      <rPr>
        <sz val="8"/>
        <rFont val="Times New Roman"/>
        <family val="1"/>
        <charset val="204"/>
      </rPr>
      <t xml:space="preserve">» - восстановление автомобильной дороги по ул. Строителей от д. 26 до д. 39 в селе Алькино» </t>
    </r>
  </si>
  <si>
    <t>1 037 943,35</t>
  </si>
  <si>
    <t>07.04. 10-00</t>
  </si>
  <si>
    <t>11.04.</t>
  </si>
  <si>
    <r>
      <t>Благоустройство общественной территории "</t>
    </r>
    <r>
      <rPr>
        <b/>
        <sz val="8"/>
        <rFont val="Times New Roman"/>
        <family val="1"/>
        <charset val="204"/>
      </rPr>
      <t>Смотровая площадка</t>
    </r>
    <r>
      <rPr>
        <sz val="8"/>
        <rFont val="Times New Roman"/>
        <family val="1"/>
        <charset val="204"/>
      </rPr>
      <t>" село Алькино сельского поселения Алькино муниципального района Похвистневский Самарской области</t>
    </r>
  </si>
  <si>
    <t xml:space="preserve"> 05.04.2023</t>
  </si>
  <si>
    <t>13.04. в 10-00</t>
  </si>
  <si>
    <t xml:space="preserve"> 13.02.23</t>
  </si>
  <si>
    <t>12.04.</t>
  </si>
  <si>
    <t>Ремонт автомобильной дороги местного значения по ул. Победы от дома №92 до дома №98, по ул.Комсомольская от дома №1 до дома №7 протяженность 200м в с.Большой Толкай сельского поселения Большой Толкай муниципального района Похвистневский Самарской области (дополнительные работы)</t>
  </si>
  <si>
    <t>10.04.   10-00</t>
  </si>
  <si>
    <t>УАД Минтранс Росэлторг</t>
  </si>
  <si>
    <t>Ремонт автомобильной дороги местного значения по ул.Садовая от дома №1б до дома № 11 протяженностью 230м в с.Старопохвистнево сельского поселения Старопохвистнево муниципального района Похвистневский Самарской области (дополнительные работы).</t>
  </si>
  <si>
    <t>27.04 10-00</t>
  </si>
  <si>
    <t>Ремонт автомобильной дороги местного значения по ул.Советская, от дома №68 до дома № 63 протяженность 120 м в с. Малый Толкай сельского поселения Малый Толкай муниципального района Похвистневский Самарской области (дополнительные работы)</t>
  </si>
  <si>
    <t>Ремонт автомобильной дороги местного значения по ул.Центральная от дома №97 протяженность 135 м в с. Б.Ега сельского поселения Красные Ключи муниципального района Похвистневский Самарской области (дополнительные работы)</t>
  </si>
  <si>
    <t>Ремонт автомобильной дороги местного значения по ул.Советская от дома №4 протяженностью 275 м в с. Малое Ибряйкино сельского поселения Малое Ибряйкино муниципального района Похвистневский Самарской области (дополнительные работы)</t>
  </si>
  <si>
    <t>Ремонт автомобильной дороги местного значения по ул.Школьная от дома №21 протяженностью 220 м в с.Ахрат сельского поселения Среднее Аверкино муниципального района Похвистневский Самарской области (дополнительные работы)</t>
  </si>
  <si>
    <t>Ремонт автомобильной дороги местного значения по ул.Центральная от дома №22 до дома №38 протяженностью 220 м в с. Нижнеягодное сельского поселения Подбельск муниципального района Похвистневский Самарской области (дополнительные работы)</t>
  </si>
  <si>
    <t>Ремонт автомобильных дорог общего пользования местного значения в сельском поселении Алькино муниципального района Похвистневский Самарской области</t>
  </si>
  <si>
    <t>28.04.2023    10-00</t>
  </si>
  <si>
    <t>28.04.2023     10-00</t>
  </si>
  <si>
    <t>по 01.10.23</t>
  </si>
  <si>
    <t>Ремонт автомобильных дорог общего пользования местного значения в сельском поселении Большой Толкай муниципального района Похвистневский Самарской области</t>
  </si>
  <si>
    <t xml:space="preserve">Ремонт автомобильных дорог общего пользования местного значения в сельском поселении Красные Ключи муниципального района Похвистневский Самарской области </t>
  </si>
  <si>
    <t>02.05 09-00</t>
  </si>
  <si>
    <t>04.05 10-00</t>
  </si>
  <si>
    <t>ООО АДП-Информ</t>
  </si>
  <si>
    <t>6 мес</t>
  </si>
  <si>
    <t xml:space="preserve">Ремонт автомобильных дорог общего пользования местного значения в сельском поселении Кротково муниципального района Похвистневский Самарской области </t>
  </si>
  <si>
    <t>03.05 10-00</t>
  </si>
  <si>
    <t xml:space="preserve">Ремонт автомобильных дорог общего пользования местного значения в сельском поселении Малый Толкай муниципального района Похвистневский Самарской области </t>
  </si>
  <si>
    <t>Ремонт автомобильной дороги по ул.Полевая от дома № 11 протяженностью 240 м в с.Мочалеевка сельского поселения Мочалеевка муниципального района Похвистневский Самарской области (дополнительные работы)</t>
  </si>
  <si>
    <t>05.05 10-00</t>
  </si>
  <si>
    <t xml:space="preserve"> ИП Блажев ЕВ</t>
  </si>
  <si>
    <t>ИП Галимуллин РШ</t>
  </si>
  <si>
    <t xml:space="preserve">Ремонт автомобильных дорог общего пользования местного значения в сельском поселении Малое Ибряйкино муниципального района Похвистневский Самарской области </t>
  </si>
  <si>
    <t>10.05 09-00</t>
  </si>
  <si>
    <t>Ремонт автомобильной дороги местного значения по ул.Красноармейская от въезда в село до дома №23Г протяженностью 220 м в с. Савруха сельского поселения Савруха муниципального района Похвистневский Самарской области (дополнительные работы)</t>
  </si>
  <si>
    <t>18.05 10-00</t>
  </si>
  <si>
    <t xml:space="preserve">Ремонт автомобильных дорог общего пользования местного значения в сельском поселении Старопохвистнево муниципального района Похвистневский Самарской области </t>
  </si>
  <si>
    <t xml:space="preserve">Ремонт автомобильных дорог общего пользования местного значения в сельском поселении Н. Мансуркино муниципального района Похвистневский Самарской области </t>
  </si>
  <si>
    <t>12.05 10-00</t>
  </si>
  <si>
    <t>по 31.12.2024</t>
  </si>
  <si>
    <t xml:space="preserve">Ремонт автомобильных дорог общего пользования местного значения в сельском поселении Ст. Аманак муниципального района Похвистневский Самарской области </t>
  </si>
  <si>
    <t xml:space="preserve">Ремонт автомобильных дорог общего пользования местного значения в сельском поселении Мочалеевка муниципального района Похвистневский Самарской области </t>
  </si>
  <si>
    <t xml:space="preserve">Ремонт автомобильных дорог общего пользования местного значения в сельском поселении Рысайкино муниципального района Похвистневский Самарской области </t>
  </si>
  <si>
    <t xml:space="preserve">Ремонт автомобильных дорог общего пользования местного значения в сельском поселении Подбельск муниципального района Похвистневский Самарской области </t>
  </si>
  <si>
    <t xml:space="preserve">Ремонт автомобильных дорог общего пользования местного значения в сельском поселении Староганькино муниципального района Похвистневский Самарской области </t>
  </si>
  <si>
    <t xml:space="preserve">Ремонт автомобильных дорог общего пользования местного значения в сельском поселении Савруха муниципального района Похвистневский Самарской области </t>
  </si>
  <si>
    <t xml:space="preserve">Ремонт автомобильных дорог общего пользования местного значения в сельском поселении Ср Аверкино муниципального района Похвистневский Самарской области </t>
  </si>
  <si>
    <t>15.05 10-00</t>
  </si>
  <si>
    <t xml:space="preserve">Благоустройство дворовых территорий многоквартирных домов по адресу: ул.Центральная Усадьба, дом 38, ул.Центральная Усадьба, дом 45, ул.Центральная Усадьба, дом 49,ул.Центральная Усадьба, дом 55, ул.Центральная Усадьба, дом 65 село Савруха сельского поселения Савруха муниципального района Похвистневский Самарской области (дополнительные работы) </t>
  </si>
  <si>
    <t xml:space="preserve">Благоустройство общественной территории "Сквер" ул.Красноармейская с. Савруха сельского поселения Савруха муниципального района Похвистневский Самарской области (дополнительные работы) </t>
  </si>
  <si>
    <t>ГУОТ</t>
  </si>
  <si>
    <t>22.05 10-00</t>
  </si>
  <si>
    <t>23.05 10-00</t>
  </si>
  <si>
    <t>22.05 12-00</t>
  </si>
  <si>
    <t xml:space="preserve">         22.05.2023</t>
  </si>
  <si>
    <t>31.05 10-00</t>
  </si>
  <si>
    <t>ООО Солнечная долина</t>
  </si>
  <si>
    <t>В теч 20 раб дней с даты закл МК                до 20.06.23</t>
  </si>
  <si>
    <t xml:space="preserve"> 29.05</t>
  </si>
  <si>
    <t xml:space="preserve"> 05.06</t>
  </si>
  <si>
    <t xml:space="preserve">с даты подписания муниципального контракта по 31.07.2023 года </t>
  </si>
  <si>
    <t xml:space="preserve">Приобретение жилого помещения (квартиры) в собственность муниципального района Похвистневский Самарской области для маневренного жилищного фонда </t>
  </si>
  <si>
    <t>13.06 10-00</t>
  </si>
  <si>
    <t>ГУОТ  ЭТП ТЭК Торг</t>
  </si>
  <si>
    <t>Благоустройство общественной территории "Смотровая площадка" село Алькино сельского поселения Алькино муниципального района Похвистневский Самарской области                              ( доп. работы)</t>
  </si>
  <si>
    <t xml:space="preserve">Благоустройство общественной территории "Сквер" ул. Мира село Подбельск сельского поселения Подбельск муниципального района Похвистневский Самарской области (дополнительные работы) </t>
  </si>
  <si>
    <t xml:space="preserve"> 13.06.2023</t>
  </si>
  <si>
    <t xml:space="preserve">с 01.07.2023 по 31.12.2023 года </t>
  </si>
  <si>
    <t>расторгнут по соглашению Сторон</t>
  </si>
  <si>
    <t>26.06.2023       12-00</t>
  </si>
  <si>
    <t>27.06. в 10-00</t>
  </si>
  <si>
    <t>29.06 10-00</t>
  </si>
  <si>
    <t>по 15.08.23</t>
  </si>
  <si>
    <t>12.07. 10-00</t>
  </si>
  <si>
    <t xml:space="preserve">Ремонт переезда через реку Терегель, соединяющего улицу Школьная и улицу Заречная в с. Алькино муниципального района Похвистневский Самарской области </t>
  </si>
  <si>
    <t>11.07 10-00</t>
  </si>
  <si>
    <t xml:space="preserve"> 11.07.2023</t>
  </si>
  <si>
    <t>ИП Иванов ДА</t>
  </si>
  <si>
    <t>20.07 11-00</t>
  </si>
  <si>
    <t>25.07 10-00</t>
  </si>
  <si>
    <t>ориент 07.08</t>
  </si>
  <si>
    <t>Ежемес 30.06 / Соглашение о расторжении</t>
  </si>
  <si>
    <t>25.04 исполнен               Доп согл от 10.04 на изм суммы</t>
  </si>
  <si>
    <t>17.05.2023 исполнен                  Доп согл от 10.04 об измен суммы</t>
  </si>
  <si>
    <t>03.05 исполнен            Доп согл от 28.04 об изм суммы</t>
  </si>
  <si>
    <t>01.06.2023 исполнен Доп согл об измен суммы</t>
  </si>
  <si>
    <t>МК расторгнут</t>
  </si>
  <si>
    <t>14.06 исполнен /соглашение на расторжение изменение цены контракта по факут вып.работ</t>
  </si>
  <si>
    <t>19.06 исполнен           Согл о расторжении</t>
  </si>
  <si>
    <t>ориент 26.07</t>
  </si>
  <si>
    <t>Ремонт автомобильных дорог общего пользования местного значения в сельском поселении Новое Мансуркино муниципального района Похвистневский Самарской области</t>
  </si>
  <si>
    <t>07.08 10-00</t>
  </si>
  <si>
    <t>08.08 10-00</t>
  </si>
  <si>
    <t>Список закупок на 2023г. (от 28.07.2023)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</si>
</sst>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0000"/>
    <numFmt numFmtId="165" formatCode="[$-419]d\ mmm;@"/>
  </numFmts>
  <fonts count="15" x14ac:knownFonts="1">
    <font>
      <sz val="11"/>
      <color theme="1"/>
      <name val="Calibri"/>
      <family val="2"/>
      <scheme val="minor"/>
    </font>
    <font>
      <sz val="8"/>
      <color theme="1"/>
      <name val="Times New Roman"/>
      <family val="1"/>
      <charset val="204"/>
    </font>
    <font>
      <b/>
      <sz val="8"/>
      <color theme="1"/>
      <name val="Times New Roman"/>
      <family val="1"/>
      <charset val="204"/>
    </font>
    <font>
      <b/>
      <sz val="8"/>
      <name val="Times New Roman"/>
      <family val="1"/>
      <charset val="204"/>
    </font>
    <font>
      <sz val="8"/>
      <name val="Times New Roman"/>
      <family val="1"/>
      <charset val="204"/>
    </font>
    <font>
      <b/>
      <sz val="12"/>
      <color theme="1"/>
      <name val="Times New Roman"/>
      <family val="1"/>
      <charset val="204"/>
    </font>
    <font>
      <sz val="12"/>
      <color theme="1"/>
      <name val="Times New Roman"/>
      <family val="1"/>
      <charset val="204"/>
    </font>
    <font>
      <b/>
      <sz val="11"/>
      <color theme="1"/>
      <name val="Calibri"/>
      <family val="2"/>
      <scheme val="minor"/>
    </font>
    <font>
      <sz val="11"/>
      <color theme="1"/>
      <name val="Calibri"/>
      <family val="2"/>
      <scheme val="minor"/>
    </font>
    <font>
      <sz val="9"/>
      <color theme="1"/>
      <name val="Times New Roman"/>
      <family val="1"/>
      <charset val="204"/>
    </font>
    <font>
      <sz val="10"/>
      <color theme="1"/>
      <name val="Times New Roman"/>
      <family val="1"/>
      <charset val="204"/>
    </font>
    <font>
      <b/>
      <sz val="9"/>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CDBA9"/>
        <bgColor indexed="64"/>
      </patternFill>
    </fill>
    <fill>
      <patternFill patternType="solid">
        <fgColor theme="4"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8" fillId="0" borderId="0" applyFont="0" applyFill="0" applyBorder="0" applyAlignment="0" applyProtection="0"/>
  </cellStyleXfs>
  <cellXfs count="95">
    <xf numFmtId="0" fontId="0" fillId="0" borderId="0" xfId="0"/>
    <xf numFmtId="0" fontId="0" fillId="2" borderId="0" xfId="0" applyFill="1"/>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14" fontId="1" fillId="2" borderId="1" xfId="0" applyNumberFormat="1" applyFont="1" applyFill="1" applyBorder="1" applyAlignment="1">
      <alignment horizontal="center" vertical="center" wrapText="1"/>
    </xf>
    <xf numFmtId="0" fontId="1" fillId="2" borderId="0" xfId="0" applyFont="1" applyFill="1"/>
    <xf numFmtId="1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xf>
    <xf numFmtId="0" fontId="7" fillId="4" borderId="1" xfId="0" applyFont="1" applyFill="1" applyBorder="1"/>
    <xf numFmtId="0" fontId="7" fillId="2" borderId="0" xfId="0" applyFont="1" applyFill="1"/>
    <xf numFmtId="0" fontId="2" fillId="0" borderId="0" xfId="0" applyFont="1" applyFill="1" applyBorder="1" applyAlignment="1">
      <alignment horizontal="center" vertical="center"/>
    </xf>
    <xf numFmtId="2" fontId="2" fillId="0" borderId="0" xfId="0" applyNumberFormat="1" applyFont="1" applyFill="1" applyBorder="1" applyAlignment="1">
      <alignment horizontal="center" vertical="center"/>
    </xf>
    <xf numFmtId="0" fontId="7" fillId="0" borderId="0" xfId="0" applyFont="1" applyFill="1" applyBorder="1"/>
    <xf numFmtId="0" fontId="0" fillId="0" borderId="0" xfId="0" applyFill="1"/>
    <xf numFmtId="0" fontId="1" fillId="2" borderId="0" xfId="0" applyFont="1" applyFill="1" applyAlignment="1">
      <alignment wrapText="1"/>
    </xf>
    <xf numFmtId="0" fontId="7" fillId="4" borderId="1" xfId="0" applyFont="1" applyFill="1" applyBorder="1" applyAlignment="1">
      <alignment wrapText="1"/>
    </xf>
    <xf numFmtId="0" fontId="7" fillId="0" borderId="0" xfId="0" applyFont="1" applyFill="1" applyBorder="1" applyAlignment="1">
      <alignment wrapText="1"/>
    </xf>
    <xf numFmtId="0" fontId="0" fillId="0" borderId="0" xfId="0" applyFill="1" applyAlignment="1">
      <alignment wrapText="1"/>
    </xf>
    <xf numFmtId="0" fontId="0" fillId="0" borderId="0" xfId="0" applyAlignment="1">
      <alignment wrapText="1"/>
    </xf>
    <xf numFmtId="49" fontId="4" fillId="2" borderId="1" xfId="0" applyNumberFormat="1" applyFont="1" applyFill="1" applyBorder="1" applyAlignment="1">
      <alignment horizontal="left" vertical="center" wrapText="1"/>
    </xf>
    <xf numFmtId="2" fontId="2" fillId="4" borderId="4" xfId="0" applyNumberFormat="1" applyFont="1" applyFill="1" applyBorder="1" applyAlignment="1">
      <alignment horizontal="center" vertical="center"/>
    </xf>
    <xf numFmtId="0" fontId="7" fillId="4" borderId="4" xfId="0" applyFont="1" applyFill="1" applyBorder="1"/>
    <xf numFmtId="0" fontId="0" fillId="0" borderId="0" xfId="0" applyBorder="1"/>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43" fontId="4" fillId="2" borderId="1" xfId="1" applyFont="1" applyFill="1" applyBorder="1" applyAlignment="1">
      <alignment horizontal="center" vertical="center"/>
    </xf>
    <xf numFmtId="43" fontId="2" fillId="4" borderId="1" xfId="1" applyFont="1" applyFill="1" applyBorder="1" applyAlignment="1">
      <alignment horizontal="center" vertical="center"/>
    </xf>
    <xf numFmtId="43" fontId="2" fillId="0" borderId="0" xfId="1" applyFont="1" applyFill="1" applyBorder="1" applyAlignment="1">
      <alignment horizontal="center" vertical="center"/>
    </xf>
    <xf numFmtId="43" fontId="0" fillId="0" borderId="0" xfId="1" applyFont="1" applyFill="1"/>
    <xf numFmtId="43" fontId="0" fillId="0" borderId="0" xfId="1" applyFont="1"/>
    <xf numFmtId="43" fontId="1" fillId="2" borderId="1" xfId="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6" fontId="1" fillId="2" borderId="1"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9" fillId="0" borderId="0" xfId="0" applyFont="1" applyFill="1"/>
    <xf numFmtId="0" fontId="4" fillId="2" borderId="7" xfId="0" applyNumberFormat="1" applyFont="1" applyFill="1" applyBorder="1" applyAlignment="1">
      <alignment horizontal="center" vertical="center" wrapText="1"/>
    </xf>
    <xf numFmtId="0" fontId="12" fillId="0" borderId="0" xfId="0" applyFont="1" applyAlignment="1">
      <alignment wrapText="1"/>
    </xf>
    <xf numFmtId="0" fontId="13" fillId="4" borderId="1" xfId="0" applyFont="1" applyFill="1" applyBorder="1" applyAlignment="1">
      <alignment wrapText="1"/>
    </xf>
    <xf numFmtId="0" fontId="13" fillId="2" borderId="0" xfId="0" applyFont="1" applyFill="1" applyAlignment="1">
      <alignment wrapText="1"/>
    </xf>
    <xf numFmtId="0" fontId="10" fillId="0" borderId="1" xfId="0" applyFont="1" applyBorder="1" applyAlignment="1">
      <alignment horizontal="center" vertical="center" wrapText="1"/>
    </xf>
    <xf numFmtId="0" fontId="1" fillId="0" borderId="0" xfId="0" applyFont="1" applyAlignment="1">
      <alignment horizontal="center" vertical="center" wrapText="1"/>
    </xf>
    <xf numFmtId="0" fontId="0" fillId="0" borderId="1" xfId="0" applyBorder="1"/>
    <xf numFmtId="0" fontId="7" fillId="2" borderId="1" xfId="0" applyFont="1" applyFill="1" applyBorder="1"/>
    <xf numFmtId="0" fontId="14" fillId="0" borderId="1" xfId="0" applyFont="1" applyBorder="1" applyAlignment="1">
      <alignment wrapText="1"/>
    </xf>
    <xf numFmtId="14" fontId="10" fillId="0" borderId="1" xfId="0" applyNumberFormat="1" applyFont="1" applyBorder="1"/>
    <xf numFmtId="0" fontId="10" fillId="0" borderId="1" xfId="0" applyFont="1" applyBorder="1"/>
    <xf numFmtId="0" fontId="4" fillId="0" borderId="1" xfId="0" applyNumberFormat="1" applyFont="1" applyFill="1" applyBorder="1" applyAlignment="1">
      <alignment horizontal="center" vertical="center" wrapText="1"/>
    </xf>
    <xf numFmtId="16" fontId="4" fillId="2"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3" fontId="0" fillId="0" borderId="0" xfId="0" applyNumberFormat="1"/>
    <xf numFmtId="14" fontId="1" fillId="2" borderId="1" xfId="0" applyNumberFormat="1" applyFont="1" applyFill="1" applyBorder="1" applyAlignment="1">
      <alignment vertical="center" wrapText="1"/>
    </xf>
    <xf numFmtId="0" fontId="4" fillId="6"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4" fontId="1" fillId="2" borderId="7" xfId="0" applyNumberFormat="1" applyFont="1" applyFill="1" applyBorder="1" applyAlignment="1">
      <alignment horizontal="center" vertical="center" wrapText="1"/>
    </xf>
    <xf numFmtId="14" fontId="1" fillId="2" borderId="8" xfId="0" applyNumberFormat="1" applyFont="1" applyFill="1" applyBorder="1" applyAlignment="1">
      <alignment horizontal="center" vertical="center" wrapText="1"/>
    </xf>
    <xf numFmtId="14" fontId="1" fillId="2" borderId="5" xfId="0" applyNumberFormat="1" applyFont="1" applyFill="1" applyBorder="1" applyAlignment="1">
      <alignment horizontal="center" vertical="center" wrapText="1"/>
    </xf>
    <xf numFmtId="0" fontId="2" fillId="4" borderId="7" xfId="0" applyFont="1" applyFill="1" applyBorder="1" applyAlignment="1">
      <alignment horizontal="center" vertical="center"/>
    </xf>
    <xf numFmtId="0" fontId="2" fillId="4" borderId="5"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43" fontId="2" fillId="3" borderId="2" xfId="1" applyFont="1" applyFill="1" applyBorder="1" applyAlignment="1">
      <alignment horizontal="center" vertical="center" wrapText="1"/>
    </xf>
    <xf numFmtId="43" fontId="2" fillId="3" borderId="3" xfId="1" applyFont="1" applyFill="1" applyBorder="1" applyAlignment="1">
      <alignment horizontal="center" vertical="center" wrapText="1"/>
    </xf>
    <xf numFmtId="43" fontId="2" fillId="3" borderId="4" xfId="1"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5" xfId="0" applyFont="1" applyFill="1" applyBorder="1" applyAlignment="1">
      <alignment horizontal="center" vertical="center"/>
    </xf>
    <xf numFmtId="165" fontId="3" fillId="3" borderId="2" xfId="0" applyNumberFormat="1" applyFont="1" applyFill="1" applyBorder="1" applyAlignment="1">
      <alignment horizontal="center" vertical="center" wrapText="1"/>
    </xf>
    <xf numFmtId="165" fontId="3" fillId="3" borderId="3" xfId="0" applyNumberFormat="1" applyFont="1" applyFill="1" applyBorder="1" applyAlignment="1">
      <alignment horizontal="center" vertical="center" wrapText="1"/>
    </xf>
    <xf numFmtId="165" fontId="3" fillId="3" borderId="4" xfId="0" applyNumberFormat="1" applyFont="1" applyFill="1" applyBorder="1" applyAlignment="1">
      <alignment horizontal="center" vertical="center" wrapText="1"/>
    </xf>
    <xf numFmtId="165" fontId="2" fillId="3" borderId="2" xfId="0" applyNumberFormat="1" applyFont="1" applyFill="1" applyBorder="1" applyAlignment="1">
      <alignment horizontal="center" vertical="center" wrapText="1"/>
    </xf>
    <xf numFmtId="165" fontId="2" fillId="3" borderId="3" xfId="0" applyNumberFormat="1" applyFont="1" applyFill="1" applyBorder="1" applyAlignment="1">
      <alignment horizontal="center" vertical="center" wrapText="1"/>
    </xf>
    <xf numFmtId="165" fontId="2" fillId="3" borderId="4" xfId="0" applyNumberFormat="1" applyFont="1" applyFill="1" applyBorder="1" applyAlignment="1">
      <alignment horizontal="center" vertical="center" wrapText="1"/>
    </xf>
    <xf numFmtId="0" fontId="5" fillId="2" borderId="6" xfId="0" applyFont="1" applyFill="1" applyBorder="1" applyAlignment="1">
      <alignment horizontal="center"/>
    </xf>
    <xf numFmtId="0" fontId="6" fillId="2" borderId="6" xfId="0" applyFont="1" applyFill="1" applyBorder="1" applyAlignment="1">
      <alignment horizontal="center"/>
    </xf>
    <xf numFmtId="43" fontId="1" fillId="0" borderId="1" xfId="0" applyNumberFormat="1" applyFont="1" applyFill="1" applyBorder="1" applyAlignment="1">
      <alignment horizontal="center"/>
    </xf>
    <xf numFmtId="43" fontId="1" fillId="0" borderId="1" xfId="1"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11" fillId="3" borderId="1" xfId="0" applyFont="1" applyFill="1" applyBorder="1" applyAlignment="1">
      <alignment horizontal="center" vertical="center" wrapText="1"/>
    </xf>
    <xf numFmtId="0" fontId="10" fillId="0" borderId="0" xfId="0" applyFont="1" applyFill="1" applyBorder="1" applyAlignment="1">
      <alignment horizontal="center" vertical="center"/>
    </xf>
    <xf numFmtId="2" fontId="10" fillId="0" borderId="0"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165" fontId="2" fillId="3"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Medium9"/>
  <colors>
    <mruColors>
      <color rgb="FFCCDB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63;&#1077;&#1090;&#1074;&#1077;&#1088;&#1103;&#1082;&#1086;&#1074;&#1072;\Desktop\&#1055;&#1077;&#1088;&#1077;&#1095;&#1085;&#1080;%20&#1079;&#1072;&#1082;&#1091;&#1087;&#1086;&#1082;\2022%20&#1075;&#1086;&#1076;\&#1041;&#1083;&#1072;&#1075;&#1086;&#1091;&#1089;&#1090;&#1088;&#1086;&#1081;&#1089;&#1090;&#1074;&#1086;%20&#1076;&#1074;&#1086;&#1088;%20&#1080;%20&#1086;&#1073;&#1097;%20&#1090;&#1077;&#1088;&#1088;&#1080;&#1090;%20&#1085;&#1072;%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в прокур"/>
    </sheetNames>
    <sheetDataSet>
      <sheetData sheetId="0">
        <row r="8">
          <cell r="B8" t="str">
            <v>Благоустройство общественной территории "Сквер" ул. Мира село Подбельск сельского поселения Подбельск мунииципального района Похвистневский Самарской области</v>
          </cell>
          <cell r="C8">
            <v>1730602</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92"/>
  <sheetViews>
    <sheetView tabSelected="1" view="pageBreakPreview" zoomScale="120" zoomScaleNormal="100" zoomScaleSheetLayoutView="120" workbookViewId="0">
      <pane xSplit="12" ySplit="6" topLeftCell="M84" activePane="bottomRight" state="frozen"/>
      <selection pane="topRight" activeCell="M1" sqref="M1"/>
      <selection pane="bottomLeft" activeCell="A7" sqref="A7"/>
      <selection pane="bottomRight" activeCell="Q87" sqref="Q87"/>
    </sheetView>
  </sheetViews>
  <sheetFormatPr defaultRowHeight="15" x14ac:dyDescent="0.25"/>
  <cols>
    <col min="1" max="1" width="4.7109375" customWidth="1"/>
    <col min="2" max="2" width="27.7109375" customWidth="1"/>
    <col min="3" max="3" width="12.140625" style="36" customWidth="1"/>
    <col min="4" max="4" width="6.7109375" customWidth="1"/>
    <col min="5" max="5" width="6.42578125" customWidth="1"/>
    <col min="6" max="6" width="7" customWidth="1"/>
    <col min="7" max="7" width="11.85546875" customWidth="1"/>
    <col min="8" max="8" width="10.140625" customWidth="1"/>
    <col min="9" max="9" width="7.42578125" customWidth="1"/>
    <col min="10" max="10" width="10.140625" customWidth="1"/>
    <col min="11" max="11" width="8.85546875" customWidth="1"/>
    <col min="12" max="13" width="9.28515625" customWidth="1"/>
    <col min="14" max="14" width="5.85546875" customWidth="1"/>
    <col min="15" max="15" width="9" customWidth="1"/>
    <col min="16" max="16" width="14.85546875" style="36" customWidth="1"/>
    <col min="17" max="17" width="11.5703125" customWidth="1"/>
    <col min="18" max="18" width="9.5703125" customWidth="1"/>
    <col min="19" max="19" width="12.7109375" customWidth="1"/>
    <col min="20" max="20" width="13.28515625" style="23" customWidth="1"/>
    <col min="21" max="21" width="15.7109375" customWidth="1"/>
  </cols>
  <sheetData>
    <row r="1" spans="1:20" ht="20.25" customHeight="1" x14ac:dyDescent="0.25">
      <c r="A1" s="80" t="s">
        <v>258</v>
      </c>
      <c r="B1" s="81"/>
      <c r="C1" s="81"/>
      <c r="D1" s="81"/>
      <c r="E1" s="81"/>
      <c r="F1" s="81"/>
      <c r="G1" s="81"/>
      <c r="H1" s="81"/>
      <c r="I1" s="81"/>
      <c r="J1" s="81"/>
      <c r="K1" s="81"/>
      <c r="L1" s="81"/>
      <c r="M1" s="81"/>
      <c r="N1" s="81"/>
      <c r="O1" s="81"/>
      <c r="P1" s="81"/>
      <c r="Q1" s="81"/>
      <c r="R1" s="81"/>
      <c r="S1" s="81"/>
      <c r="T1" s="19"/>
    </row>
    <row r="2" spans="1:20" ht="14.25" customHeight="1" x14ac:dyDescent="0.25">
      <c r="A2" s="65" t="s">
        <v>0</v>
      </c>
      <c r="B2" s="65" t="s">
        <v>1</v>
      </c>
      <c r="C2" s="68" t="s">
        <v>19</v>
      </c>
      <c r="D2" s="71" t="s">
        <v>2</v>
      </c>
      <c r="E2" s="72"/>
      <c r="F2" s="73"/>
      <c r="G2" s="65" t="s">
        <v>3</v>
      </c>
      <c r="H2" s="65" t="s">
        <v>23</v>
      </c>
      <c r="I2" s="65" t="s">
        <v>29</v>
      </c>
      <c r="J2" s="65" t="s">
        <v>4</v>
      </c>
      <c r="K2" s="77" t="s">
        <v>5</v>
      </c>
      <c r="L2" s="74" t="s">
        <v>6</v>
      </c>
      <c r="M2" s="65" t="s">
        <v>7</v>
      </c>
      <c r="N2" s="65" t="s">
        <v>15</v>
      </c>
      <c r="O2" s="77" t="s">
        <v>8</v>
      </c>
      <c r="P2" s="68" t="s">
        <v>20</v>
      </c>
      <c r="Q2" s="65" t="s">
        <v>21</v>
      </c>
      <c r="R2" s="65" t="s">
        <v>16</v>
      </c>
      <c r="S2" s="65" t="s">
        <v>11</v>
      </c>
      <c r="T2" s="65" t="s">
        <v>18</v>
      </c>
    </row>
    <row r="3" spans="1:20" ht="9.75" customHeight="1" x14ac:dyDescent="0.25">
      <c r="A3" s="66"/>
      <c r="B3" s="66"/>
      <c r="C3" s="69"/>
      <c r="D3" s="65" t="s">
        <v>9</v>
      </c>
      <c r="E3" s="65" t="s">
        <v>14</v>
      </c>
      <c r="F3" s="65" t="s">
        <v>10</v>
      </c>
      <c r="G3" s="66"/>
      <c r="H3" s="66"/>
      <c r="I3" s="66"/>
      <c r="J3" s="66"/>
      <c r="K3" s="78"/>
      <c r="L3" s="75"/>
      <c r="M3" s="66"/>
      <c r="N3" s="66"/>
      <c r="O3" s="78"/>
      <c r="P3" s="69"/>
      <c r="Q3" s="66"/>
      <c r="R3" s="66"/>
      <c r="S3" s="66"/>
      <c r="T3" s="66"/>
    </row>
    <row r="4" spans="1:20" ht="5.25" customHeight="1" x14ac:dyDescent="0.25">
      <c r="A4" s="66"/>
      <c r="B4" s="66"/>
      <c r="C4" s="69"/>
      <c r="D4" s="66"/>
      <c r="E4" s="66"/>
      <c r="F4" s="66"/>
      <c r="G4" s="66"/>
      <c r="H4" s="66"/>
      <c r="I4" s="66"/>
      <c r="J4" s="66"/>
      <c r="K4" s="78"/>
      <c r="L4" s="75"/>
      <c r="M4" s="66"/>
      <c r="N4" s="66"/>
      <c r="O4" s="78"/>
      <c r="P4" s="69"/>
      <c r="Q4" s="66"/>
      <c r="R4" s="66"/>
      <c r="S4" s="66"/>
      <c r="T4" s="66"/>
    </row>
    <row r="5" spans="1:20" ht="44.25" customHeight="1" x14ac:dyDescent="0.25">
      <c r="A5" s="67"/>
      <c r="B5" s="67"/>
      <c r="C5" s="70"/>
      <c r="D5" s="67"/>
      <c r="E5" s="67"/>
      <c r="F5" s="67"/>
      <c r="G5" s="67"/>
      <c r="H5" s="67"/>
      <c r="I5" s="67"/>
      <c r="J5" s="67"/>
      <c r="K5" s="79"/>
      <c r="L5" s="76"/>
      <c r="M5" s="67"/>
      <c r="N5" s="67"/>
      <c r="O5" s="79"/>
      <c r="P5" s="70"/>
      <c r="Q5" s="67"/>
      <c r="R5" s="67"/>
      <c r="S5" s="67"/>
      <c r="T5" s="67"/>
    </row>
    <row r="6" spans="1:20" ht="30" customHeight="1" x14ac:dyDescent="0.25">
      <c r="A6" s="9">
        <v>1</v>
      </c>
      <c r="B6" s="24" t="s">
        <v>30</v>
      </c>
      <c r="C6" s="32">
        <v>269000</v>
      </c>
      <c r="D6" s="7" t="s">
        <v>12</v>
      </c>
      <c r="E6" s="7" t="s">
        <v>12</v>
      </c>
      <c r="F6" s="7" t="s">
        <v>12</v>
      </c>
      <c r="G6" s="10" t="s">
        <v>13</v>
      </c>
      <c r="H6" s="10" t="s">
        <v>25</v>
      </c>
      <c r="I6" s="10" t="s">
        <v>25</v>
      </c>
      <c r="J6" s="6">
        <v>44944</v>
      </c>
      <c r="K6" s="11"/>
      <c r="L6" s="11"/>
      <c r="M6" s="2"/>
      <c r="N6" s="2"/>
      <c r="O6" s="38">
        <v>44957</v>
      </c>
      <c r="P6" s="37">
        <v>269000</v>
      </c>
      <c r="Q6" s="3" t="s">
        <v>22</v>
      </c>
      <c r="R6" s="4" t="s">
        <v>27</v>
      </c>
      <c r="S6" s="4" t="s">
        <v>67</v>
      </c>
      <c r="T6" s="2" t="s">
        <v>26</v>
      </c>
    </row>
    <row r="7" spans="1:20" ht="32.25" customHeight="1" x14ac:dyDescent="0.25">
      <c r="A7" s="9">
        <v>2</v>
      </c>
      <c r="B7" s="24" t="s">
        <v>44</v>
      </c>
      <c r="C7" s="32">
        <v>6672</v>
      </c>
      <c r="D7" s="7" t="s">
        <v>12</v>
      </c>
      <c r="E7" s="7" t="s">
        <v>12</v>
      </c>
      <c r="F7" s="7" t="s">
        <v>12</v>
      </c>
      <c r="G7" s="10" t="s">
        <v>45</v>
      </c>
      <c r="H7" s="10" t="s">
        <v>25</v>
      </c>
      <c r="I7" s="10" t="s">
        <v>25</v>
      </c>
      <c r="J7" s="6">
        <v>44944</v>
      </c>
      <c r="K7" s="11"/>
      <c r="L7" s="11"/>
      <c r="M7" s="2"/>
      <c r="N7" s="2"/>
      <c r="O7" s="38">
        <v>44957</v>
      </c>
      <c r="P7" s="37">
        <v>6672</v>
      </c>
      <c r="Q7" s="3" t="s">
        <v>46</v>
      </c>
      <c r="R7" s="4" t="s">
        <v>47</v>
      </c>
      <c r="S7" s="4" t="s">
        <v>48</v>
      </c>
      <c r="T7" s="2" t="s">
        <v>49</v>
      </c>
    </row>
    <row r="8" spans="1:20" ht="60" customHeight="1" x14ac:dyDescent="0.25">
      <c r="A8" s="9">
        <v>3</v>
      </c>
      <c r="B8" s="24" t="s">
        <v>28</v>
      </c>
      <c r="C8" s="32">
        <v>2333334</v>
      </c>
      <c r="D8" s="7">
        <v>0.5</v>
      </c>
      <c r="E8" s="7" t="s">
        <v>12</v>
      </c>
      <c r="F8" s="7">
        <v>0.5</v>
      </c>
      <c r="G8" s="10" t="s">
        <v>58</v>
      </c>
      <c r="H8" s="10" t="s">
        <v>32</v>
      </c>
      <c r="I8" s="10" t="s">
        <v>33</v>
      </c>
      <c r="J8" s="6">
        <v>44944</v>
      </c>
      <c r="K8" s="11">
        <v>44949</v>
      </c>
      <c r="L8" s="11" t="s">
        <v>34</v>
      </c>
      <c r="M8" s="4">
        <v>44959</v>
      </c>
      <c r="N8" s="2">
        <v>1</v>
      </c>
      <c r="O8" s="4" t="s">
        <v>168</v>
      </c>
      <c r="P8" s="37">
        <v>2333333</v>
      </c>
      <c r="Q8" s="3" t="s">
        <v>50</v>
      </c>
      <c r="R8" s="4" t="s">
        <v>27</v>
      </c>
      <c r="S8" s="4" t="s">
        <v>35</v>
      </c>
      <c r="T8" s="2" t="s">
        <v>246</v>
      </c>
    </row>
    <row r="9" spans="1:20" ht="70.5" customHeight="1" x14ac:dyDescent="0.25">
      <c r="A9" s="9">
        <v>4</v>
      </c>
      <c r="B9" s="8" t="s">
        <v>51</v>
      </c>
      <c r="C9" s="32">
        <v>40000</v>
      </c>
      <c r="D9" s="7" t="s">
        <v>12</v>
      </c>
      <c r="E9" s="7" t="s">
        <v>12</v>
      </c>
      <c r="F9" s="7">
        <v>0.5</v>
      </c>
      <c r="G9" s="10" t="s">
        <v>58</v>
      </c>
      <c r="H9" s="10" t="s">
        <v>32</v>
      </c>
      <c r="I9" s="10" t="s">
        <v>36</v>
      </c>
      <c r="J9" s="6">
        <v>44967</v>
      </c>
      <c r="K9" s="11">
        <v>45021</v>
      </c>
      <c r="L9" s="11" t="s">
        <v>167</v>
      </c>
      <c r="M9" s="39">
        <v>45033</v>
      </c>
      <c r="N9" s="2">
        <v>1</v>
      </c>
      <c r="O9" s="4">
        <v>45044</v>
      </c>
      <c r="P9" s="37">
        <v>40000</v>
      </c>
      <c r="Q9" s="3" t="s">
        <v>188</v>
      </c>
      <c r="R9" s="4" t="s">
        <v>27</v>
      </c>
      <c r="S9" s="4" t="s">
        <v>189</v>
      </c>
      <c r="T9" s="2" t="s">
        <v>37</v>
      </c>
    </row>
    <row r="10" spans="1:20" ht="62.25" customHeight="1" x14ac:dyDescent="0.25">
      <c r="A10" s="9">
        <v>5</v>
      </c>
      <c r="B10" s="8" t="s">
        <v>38</v>
      </c>
      <c r="C10" s="32">
        <v>714285.71</v>
      </c>
      <c r="D10" s="7" t="s">
        <v>12</v>
      </c>
      <c r="E10" s="7" t="s">
        <v>12</v>
      </c>
      <c r="F10" s="7">
        <v>0.5</v>
      </c>
      <c r="G10" s="10" t="s">
        <v>58</v>
      </c>
      <c r="H10" s="10" t="s">
        <v>32</v>
      </c>
      <c r="I10" s="10" t="s">
        <v>33</v>
      </c>
      <c r="J10" s="6">
        <v>44949</v>
      </c>
      <c r="K10" s="11">
        <v>45036</v>
      </c>
      <c r="L10" s="11" t="s">
        <v>187</v>
      </c>
      <c r="M10" s="39">
        <v>45056</v>
      </c>
      <c r="N10" s="2"/>
      <c r="O10" s="4" t="s">
        <v>219</v>
      </c>
      <c r="P10" s="37">
        <v>714285.71</v>
      </c>
      <c r="Q10" s="3" t="s">
        <v>117</v>
      </c>
      <c r="R10" s="4" t="s">
        <v>204</v>
      </c>
      <c r="S10" s="4" t="s">
        <v>222</v>
      </c>
      <c r="T10" s="2" t="s">
        <v>37</v>
      </c>
    </row>
    <row r="11" spans="1:20" ht="51.75" customHeight="1" x14ac:dyDescent="0.25">
      <c r="A11" s="9">
        <v>6</v>
      </c>
      <c r="B11" s="8" t="s">
        <v>39</v>
      </c>
      <c r="C11" s="32">
        <v>89700</v>
      </c>
      <c r="D11" s="7" t="s">
        <v>12</v>
      </c>
      <c r="E11" s="7" t="s">
        <v>12</v>
      </c>
      <c r="F11" s="7">
        <v>0.5</v>
      </c>
      <c r="G11" s="10" t="s">
        <v>40</v>
      </c>
      <c r="H11" s="10" t="s">
        <v>41</v>
      </c>
      <c r="I11" s="10" t="s">
        <v>36</v>
      </c>
      <c r="J11" s="6">
        <v>44953</v>
      </c>
      <c r="K11" s="11" t="s">
        <v>69</v>
      </c>
      <c r="L11" s="11" t="s">
        <v>68</v>
      </c>
      <c r="M11" s="4">
        <v>44964</v>
      </c>
      <c r="N11" s="2">
        <v>1</v>
      </c>
      <c r="O11" s="4" t="s">
        <v>74</v>
      </c>
      <c r="P11" s="37">
        <v>89700</v>
      </c>
      <c r="Q11" s="3" t="s">
        <v>64</v>
      </c>
      <c r="R11" s="4" t="s">
        <v>27</v>
      </c>
      <c r="S11" s="4" t="s">
        <v>42</v>
      </c>
      <c r="T11" s="2" t="s">
        <v>43</v>
      </c>
    </row>
    <row r="12" spans="1:20" ht="66" customHeight="1" x14ac:dyDescent="0.25">
      <c r="A12" s="9">
        <v>7</v>
      </c>
      <c r="B12" s="8" t="s">
        <v>52</v>
      </c>
      <c r="C12" s="32">
        <v>95890</v>
      </c>
      <c r="D12" s="7" t="s">
        <v>12</v>
      </c>
      <c r="E12" s="7" t="s">
        <v>12</v>
      </c>
      <c r="F12" s="7">
        <v>1</v>
      </c>
      <c r="G12" s="10" t="s">
        <v>40</v>
      </c>
      <c r="H12" s="10" t="s">
        <v>41</v>
      </c>
      <c r="I12" s="10" t="s">
        <v>33</v>
      </c>
      <c r="J12" s="6">
        <v>44953</v>
      </c>
      <c r="K12" s="11">
        <v>44957</v>
      </c>
      <c r="L12" s="11" t="s">
        <v>53</v>
      </c>
      <c r="M12" s="39">
        <v>44965</v>
      </c>
      <c r="N12" s="2">
        <v>1</v>
      </c>
      <c r="O12" s="4">
        <v>44970</v>
      </c>
      <c r="P12" s="37">
        <v>90890</v>
      </c>
      <c r="Q12" s="3" t="s">
        <v>65</v>
      </c>
      <c r="R12" s="4" t="s">
        <v>27</v>
      </c>
      <c r="S12" s="4" t="s">
        <v>128</v>
      </c>
      <c r="T12" s="2" t="s">
        <v>37</v>
      </c>
    </row>
    <row r="13" spans="1:20" ht="81" customHeight="1" x14ac:dyDescent="0.25">
      <c r="A13" s="9">
        <v>8</v>
      </c>
      <c r="B13" s="8" t="s">
        <v>54</v>
      </c>
      <c r="C13" s="32">
        <v>79997.22</v>
      </c>
      <c r="D13" s="7" t="s">
        <v>12</v>
      </c>
      <c r="E13" s="7" t="s">
        <v>12</v>
      </c>
      <c r="F13" s="7">
        <v>0.5</v>
      </c>
      <c r="G13" s="10" t="s">
        <v>40</v>
      </c>
      <c r="H13" s="10" t="s">
        <v>41</v>
      </c>
      <c r="I13" s="10" t="s">
        <v>33</v>
      </c>
      <c r="J13" s="6">
        <v>44953</v>
      </c>
      <c r="K13" s="11">
        <v>44958</v>
      </c>
      <c r="L13" s="11" t="s">
        <v>55</v>
      </c>
      <c r="M13" s="39">
        <v>44966</v>
      </c>
      <c r="N13" s="2">
        <v>1</v>
      </c>
      <c r="O13" s="4">
        <v>44971</v>
      </c>
      <c r="P13" s="37">
        <v>79997.22</v>
      </c>
      <c r="Q13" s="3" t="s">
        <v>66</v>
      </c>
      <c r="R13" s="4" t="s">
        <v>27</v>
      </c>
      <c r="S13" s="4" t="s">
        <v>56</v>
      </c>
      <c r="T13" s="2" t="s">
        <v>43</v>
      </c>
    </row>
    <row r="14" spans="1:20" ht="86.25" customHeight="1" x14ac:dyDescent="0.25">
      <c r="A14" s="9">
        <v>9</v>
      </c>
      <c r="B14" s="8" t="s">
        <v>57</v>
      </c>
      <c r="C14" s="32">
        <v>1176666.67</v>
      </c>
      <c r="D14" s="7">
        <v>0.5</v>
      </c>
      <c r="E14" s="7" t="s">
        <v>12</v>
      </c>
      <c r="F14" s="7">
        <v>0.5</v>
      </c>
      <c r="G14" s="10" t="s">
        <v>58</v>
      </c>
      <c r="H14" s="10" t="s">
        <v>32</v>
      </c>
      <c r="I14" s="10" t="s">
        <v>33</v>
      </c>
      <c r="J14" s="6">
        <v>44953</v>
      </c>
      <c r="K14" s="11">
        <v>44959</v>
      </c>
      <c r="L14" s="11" t="s">
        <v>59</v>
      </c>
      <c r="M14" s="39">
        <v>44970</v>
      </c>
      <c r="N14" s="2">
        <v>1</v>
      </c>
      <c r="O14" s="4">
        <v>44984</v>
      </c>
      <c r="P14" s="37">
        <v>1176666.67</v>
      </c>
      <c r="Q14" s="3" t="s">
        <v>100</v>
      </c>
      <c r="R14" s="4" t="s">
        <v>27</v>
      </c>
      <c r="S14" s="4" t="s">
        <v>61</v>
      </c>
      <c r="T14" s="2" t="s">
        <v>37</v>
      </c>
    </row>
    <row r="15" spans="1:20" ht="86.25" customHeight="1" x14ac:dyDescent="0.25">
      <c r="A15" s="9">
        <v>10</v>
      </c>
      <c r="B15" s="8" t="s">
        <v>70</v>
      </c>
      <c r="C15" s="32">
        <v>1176666.67</v>
      </c>
      <c r="D15" s="7">
        <v>0.5</v>
      </c>
      <c r="E15" s="7" t="s">
        <v>12</v>
      </c>
      <c r="F15" s="7">
        <v>0.5</v>
      </c>
      <c r="G15" s="10" t="s">
        <v>58</v>
      </c>
      <c r="H15" s="10" t="s">
        <v>32</v>
      </c>
      <c r="I15" s="10" t="s">
        <v>33</v>
      </c>
      <c r="J15" s="6">
        <v>44953</v>
      </c>
      <c r="K15" s="11">
        <v>44959</v>
      </c>
      <c r="L15" s="11" t="s">
        <v>60</v>
      </c>
      <c r="M15" s="39">
        <v>44971</v>
      </c>
      <c r="N15" s="2">
        <v>2</v>
      </c>
      <c r="O15" s="4">
        <v>44984</v>
      </c>
      <c r="P15" s="37">
        <v>1170783.3400000001</v>
      </c>
      <c r="Q15" s="3" t="s">
        <v>102</v>
      </c>
      <c r="R15" s="4" t="s">
        <v>27</v>
      </c>
      <c r="S15" s="4" t="s">
        <v>61</v>
      </c>
      <c r="T15" s="2" t="s">
        <v>37</v>
      </c>
    </row>
    <row r="16" spans="1:20" ht="86.25" customHeight="1" x14ac:dyDescent="0.25">
      <c r="A16" s="9">
        <v>11</v>
      </c>
      <c r="B16" s="8" t="s">
        <v>71</v>
      </c>
      <c r="C16" s="32">
        <v>1176666.67</v>
      </c>
      <c r="D16" s="7">
        <v>0.5</v>
      </c>
      <c r="E16" s="7" t="s">
        <v>12</v>
      </c>
      <c r="F16" s="7">
        <v>0.5</v>
      </c>
      <c r="G16" s="10" t="s">
        <v>58</v>
      </c>
      <c r="H16" s="10" t="s">
        <v>32</v>
      </c>
      <c r="I16" s="10" t="s">
        <v>33</v>
      </c>
      <c r="J16" s="6">
        <v>44953</v>
      </c>
      <c r="K16" s="11">
        <v>44959</v>
      </c>
      <c r="L16" s="11" t="s">
        <v>60</v>
      </c>
      <c r="M16" s="39">
        <v>44971</v>
      </c>
      <c r="N16" s="2">
        <v>2</v>
      </c>
      <c r="O16" s="4">
        <v>44984</v>
      </c>
      <c r="P16" s="37">
        <v>1176666.67</v>
      </c>
      <c r="Q16" s="3" t="s">
        <v>117</v>
      </c>
      <c r="R16" s="4" t="s">
        <v>27</v>
      </c>
      <c r="S16" s="4" t="s">
        <v>61</v>
      </c>
      <c r="T16" s="2" t="s">
        <v>37</v>
      </c>
    </row>
    <row r="17" spans="1:21" ht="86.25" customHeight="1" x14ac:dyDescent="0.25">
      <c r="A17" s="9">
        <v>12</v>
      </c>
      <c r="B17" s="8" t="s">
        <v>72</v>
      </c>
      <c r="C17" s="32">
        <v>1176666.67</v>
      </c>
      <c r="D17" s="7">
        <v>0.5</v>
      </c>
      <c r="E17" s="7" t="s">
        <v>12</v>
      </c>
      <c r="F17" s="7">
        <v>0.5</v>
      </c>
      <c r="G17" s="10" t="s">
        <v>58</v>
      </c>
      <c r="H17" s="10" t="s">
        <v>32</v>
      </c>
      <c r="I17" s="10" t="s">
        <v>33</v>
      </c>
      <c r="J17" s="6">
        <v>44953</v>
      </c>
      <c r="K17" s="11">
        <v>44959</v>
      </c>
      <c r="L17" s="11" t="s">
        <v>60</v>
      </c>
      <c r="M17" s="39">
        <v>44971</v>
      </c>
      <c r="N17" s="2">
        <v>1</v>
      </c>
      <c r="O17" s="4">
        <v>44984</v>
      </c>
      <c r="P17" s="37">
        <v>1176666.67</v>
      </c>
      <c r="Q17" s="3" t="s">
        <v>118</v>
      </c>
      <c r="R17" s="4" t="s">
        <v>27</v>
      </c>
      <c r="S17" s="4" t="s">
        <v>61</v>
      </c>
      <c r="T17" s="2" t="s">
        <v>37</v>
      </c>
    </row>
    <row r="18" spans="1:21" ht="86.25" customHeight="1" x14ac:dyDescent="0.25">
      <c r="A18" s="9">
        <v>13</v>
      </c>
      <c r="B18" s="8" t="s">
        <v>73</v>
      </c>
      <c r="C18" s="32">
        <v>1176666.67</v>
      </c>
      <c r="D18" s="7">
        <v>0.5</v>
      </c>
      <c r="E18" s="7" t="s">
        <v>12</v>
      </c>
      <c r="F18" s="7">
        <v>0.5</v>
      </c>
      <c r="G18" s="10" t="s">
        <v>58</v>
      </c>
      <c r="H18" s="10" t="s">
        <v>32</v>
      </c>
      <c r="I18" s="10" t="s">
        <v>33</v>
      </c>
      <c r="J18" s="6">
        <v>44953</v>
      </c>
      <c r="K18" s="11">
        <v>44959</v>
      </c>
      <c r="L18" s="11" t="s">
        <v>60</v>
      </c>
      <c r="M18" s="39">
        <v>44971</v>
      </c>
      <c r="N18" s="2">
        <v>2</v>
      </c>
      <c r="O18" s="4">
        <v>44984</v>
      </c>
      <c r="P18" s="37">
        <v>1176666.67</v>
      </c>
      <c r="Q18" s="3" t="s">
        <v>117</v>
      </c>
      <c r="R18" s="4" t="s">
        <v>27</v>
      </c>
      <c r="S18" s="4" t="s">
        <v>61</v>
      </c>
      <c r="T18" s="2" t="s">
        <v>37</v>
      </c>
    </row>
    <row r="19" spans="1:21" ht="87.75" customHeight="1" x14ac:dyDescent="0.25">
      <c r="A19" s="9">
        <v>14</v>
      </c>
      <c r="B19" s="8" t="s">
        <v>119</v>
      </c>
      <c r="C19" s="32">
        <v>1176666.67</v>
      </c>
      <c r="D19" s="7">
        <v>0.5</v>
      </c>
      <c r="E19" s="7" t="s">
        <v>12</v>
      </c>
      <c r="F19" s="7">
        <v>0.5</v>
      </c>
      <c r="G19" s="10" t="s">
        <v>58</v>
      </c>
      <c r="H19" s="10" t="s">
        <v>32</v>
      </c>
      <c r="I19" s="10" t="s">
        <v>33</v>
      </c>
      <c r="J19" s="6">
        <v>44967</v>
      </c>
      <c r="K19" s="11">
        <v>44972</v>
      </c>
      <c r="L19" s="11" t="s">
        <v>110</v>
      </c>
      <c r="M19" s="39">
        <v>44988</v>
      </c>
      <c r="N19" s="2">
        <v>3</v>
      </c>
      <c r="O19" s="4">
        <v>45001</v>
      </c>
      <c r="P19" s="37">
        <v>1170783.3400000001</v>
      </c>
      <c r="Q19" s="3" t="s">
        <v>118</v>
      </c>
      <c r="R19" s="4" t="s">
        <v>27</v>
      </c>
      <c r="S19" s="4" t="s">
        <v>61</v>
      </c>
      <c r="T19" s="2" t="s">
        <v>37</v>
      </c>
    </row>
    <row r="20" spans="1:21" ht="87.75" customHeight="1" x14ac:dyDescent="0.25">
      <c r="A20" s="9">
        <v>15</v>
      </c>
      <c r="B20" s="8" t="s">
        <v>120</v>
      </c>
      <c r="C20" s="32">
        <v>1176666.67</v>
      </c>
      <c r="D20" s="7">
        <v>0.5</v>
      </c>
      <c r="E20" s="7" t="s">
        <v>12</v>
      </c>
      <c r="F20" s="7">
        <v>0.5</v>
      </c>
      <c r="G20" s="10" t="s">
        <v>58</v>
      </c>
      <c r="H20" s="10" t="s">
        <v>32</v>
      </c>
      <c r="I20" s="10" t="s">
        <v>33</v>
      </c>
      <c r="J20" s="6">
        <v>44967</v>
      </c>
      <c r="K20" s="11">
        <v>44972</v>
      </c>
      <c r="L20" s="11" t="s">
        <v>121</v>
      </c>
      <c r="M20" s="39">
        <v>44988</v>
      </c>
      <c r="N20" s="2">
        <v>2</v>
      </c>
      <c r="O20" s="4">
        <v>45001</v>
      </c>
      <c r="P20" s="37">
        <v>1176666.67</v>
      </c>
      <c r="Q20" s="3" t="s">
        <v>118</v>
      </c>
      <c r="R20" s="4" t="s">
        <v>27</v>
      </c>
      <c r="S20" s="4" t="s">
        <v>61</v>
      </c>
      <c r="T20" s="2" t="s">
        <v>37</v>
      </c>
    </row>
    <row r="21" spans="1:21" ht="87.75" customHeight="1" x14ac:dyDescent="0.25">
      <c r="A21" s="9">
        <v>16</v>
      </c>
      <c r="B21" s="8" t="s">
        <v>75</v>
      </c>
      <c r="C21" s="32">
        <v>0.01</v>
      </c>
      <c r="D21" s="7" t="s">
        <v>12</v>
      </c>
      <c r="E21" s="7" t="s">
        <v>12</v>
      </c>
      <c r="F21" s="7" t="s">
        <v>12</v>
      </c>
      <c r="G21" s="10" t="s">
        <v>81</v>
      </c>
      <c r="H21" s="10" t="s">
        <v>82</v>
      </c>
      <c r="I21" s="10" t="s">
        <v>33</v>
      </c>
      <c r="J21" s="6">
        <v>44949</v>
      </c>
      <c r="K21" s="11">
        <v>44970</v>
      </c>
      <c r="L21" s="11" t="s">
        <v>83</v>
      </c>
      <c r="M21" s="39">
        <v>45005</v>
      </c>
      <c r="N21" s="2">
        <v>0</v>
      </c>
      <c r="O21" s="60" t="s">
        <v>154</v>
      </c>
      <c r="P21" s="61"/>
      <c r="Q21" s="61"/>
      <c r="R21" s="61"/>
      <c r="S21" s="61"/>
      <c r="T21" s="62"/>
    </row>
    <row r="22" spans="1:21" ht="87.75" customHeight="1" x14ac:dyDescent="0.25">
      <c r="A22" s="9">
        <v>17</v>
      </c>
      <c r="B22" s="8" t="s">
        <v>76</v>
      </c>
      <c r="C22" s="32">
        <v>0.01</v>
      </c>
      <c r="D22" s="7" t="s">
        <v>12</v>
      </c>
      <c r="E22" s="7" t="s">
        <v>12</v>
      </c>
      <c r="F22" s="7" t="s">
        <v>12</v>
      </c>
      <c r="G22" s="10" t="s">
        <v>81</v>
      </c>
      <c r="H22" s="10" t="s">
        <v>82</v>
      </c>
      <c r="I22" s="10" t="s">
        <v>33</v>
      </c>
      <c r="J22" s="6">
        <v>44949</v>
      </c>
      <c r="K22" s="11">
        <v>44970</v>
      </c>
      <c r="L22" s="11" t="s">
        <v>83</v>
      </c>
      <c r="M22" s="39">
        <v>45005</v>
      </c>
      <c r="N22" s="2">
        <v>0</v>
      </c>
      <c r="O22" s="60" t="s">
        <v>154</v>
      </c>
      <c r="P22" s="61"/>
      <c r="Q22" s="61"/>
      <c r="R22" s="61"/>
      <c r="S22" s="61"/>
      <c r="T22" s="62"/>
    </row>
    <row r="23" spans="1:21" ht="87.75" customHeight="1" x14ac:dyDescent="0.25">
      <c r="A23" s="9">
        <v>18</v>
      </c>
      <c r="B23" s="8" t="s">
        <v>77</v>
      </c>
      <c r="C23" s="32">
        <v>0.01</v>
      </c>
      <c r="D23" s="7" t="s">
        <v>12</v>
      </c>
      <c r="E23" s="7" t="s">
        <v>12</v>
      </c>
      <c r="F23" s="7" t="s">
        <v>12</v>
      </c>
      <c r="G23" s="10" t="s">
        <v>81</v>
      </c>
      <c r="H23" s="10" t="s">
        <v>82</v>
      </c>
      <c r="I23" s="10" t="s">
        <v>33</v>
      </c>
      <c r="J23" s="6">
        <v>44949</v>
      </c>
      <c r="K23" s="11">
        <v>44970</v>
      </c>
      <c r="L23" s="11" t="s">
        <v>83</v>
      </c>
      <c r="M23" s="39">
        <v>45005</v>
      </c>
      <c r="N23" s="2">
        <v>0</v>
      </c>
      <c r="O23" s="60" t="s">
        <v>154</v>
      </c>
      <c r="P23" s="61"/>
      <c r="Q23" s="61"/>
      <c r="R23" s="61"/>
      <c r="S23" s="61"/>
      <c r="T23" s="62"/>
    </row>
    <row r="24" spans="1:21" ht="87.75" customHeight="1" x14ac:dyDescent="0.25">
      <c r="A24" s="9">
        <v>19</v>
      </c>
      <c r="B24" s="8" t="s">
        <v>78</v>
      </c>
      <c r="C24" s="32">
        <v>0.01</v>
      </c>
      <c r="D24" s="7" t="s">
        <v>12</v>
      </c>
      <c r="E24" s="7" t="s">
        <v>12</v>
      </c>
      <c r="F24" s="7" t="s">
        <v>12</v>
      </c>
      <c r="G24" s="10" t="s">
        <v>81</v>
      </c>
      <c r="H24" s="10" t="s">
        <v>82</v>
      </c>
      <c r="I24" s="10" t="s">
        <v>33</v>
      </c>
      <c r="J24" s="6">
        <v>44949</v>
      </c>
      <c r="K24" s="11">
        <v>44970</v>
      </c>
      <c r="L24" s="11" t="s">
        <v>83</v>
      </c>
      <c r="M24" s="39">
        <v>45005</v>
      </c>
      <c r="N24" s="2">
        <v>0</v>
      </c>
      <c r="O24" s="60" t="s">
        <v>154</v>
      </c>
      <c r="P24" s="61"/>
      <c r="Q24" s="61"/>
      <c r="R24" s="61"/>
      <c r="S24" s="61"/>
      <c r="T24" s="62"/>
    </row>
    <row r="25" spans="1:21" ht="87.75" customHeight="1" x14ac:dyDescent="0.25">
      <c r="A25" s="9">
        <v>20</v>
      </c>
      <c r="B25" s="8" t="s">
        <v>79</v>
      </c>
      <c r="C25" s="32">
        <v>0.01</v>
      </c>
      <c r="D25" s="7" t="s">
        <v>12</v>
      </c>
      <c r="E25" s="7" t="s">
        <v>12</v>
      </c>
      <c r="F25" s="7" t="s">
        <v>12</v>
      </c>
      <c r="G25" s="10" t="s">
        <v>81</v>
      </c>
      <c r="H25" s="10" t="s">
        <v>82</v>
      </c>
      <c r="I25" s="10" t="s">
        <v>33</v>
      </c>
      <c r="J25" s="6">
        <v>44949</v>
      </c>
      <c r="K25" s="11">
        <v>44970</v>
      </c>
      <c r="L25" s="11" t="s">
        <v>83</v>
      </c>
      <c r="M25" s="39">
        <v>45005</v>
      </c>
      <c r="N25" s="2">
        <v>0</v>
      </c>
      <c r="O25" s="60" t="s">
        <v>154</v>
      </c>
      <c r="P25" s="61"/>
      <c r="Q25" s="61"/>
      <c r="R25" s="61"/>
      <c r="S25" s="61"/>
      <c r="T25" s="62"/>
    </row>
    <row r="26" spans="1:21" ht="87.75" customHeight="1" x14ac:dyDescent="0.25">
      <c r="A26" s="9">
        <v>21</v>
      </c>
      <c r="B26" s="8" t="s">
        <v>80</v>
      </c>
      <c r="C26" s="32">
        <v>0.01</v>
      </c>
      <c r="D26" s="7" t="s">
        <v>12</v>
      </c>
      <c r="E26" s="7" t="s">
        <v>12</v>
      </c>
      <c r="F26" s="7" t="s">
        <v>12</v>
      </c>
      <c r="G26" s="10" t="s">
        <v>81</v>
      </c>
      <c r="H26" s="10" t="s">
        <v>82</v>
      </c>
      <c r="I26" s="10" t="s">
        <v>33</v>
      </c>
      <c r="J26" s="6">
        <v>44967</v>
      </c>
      <c r="K26" s="11">
        <v>44970</v>
      </c>
      <c r="L26" s="11" t="s">
        <v>83</v>
      </c>
      <c r="M26" s="39">
        <v>45005</v>
      </c>
      <c r="N26" s="2">
        <v>0</v>
      </c>
      <c r="O26" s="60" t="s">
        <v>154</v>
      </c>
      <c r="P26" s="61"/>
      <c r="Q26" s="61"/>
      <c r="R26" s="61"/>
      <c r="S26" s="61"/>
      <c r="T26" s="62"/>
    </row>
    <row r="27" spans="1:21" ht="87.75" customHeight="1" x14ac:dyDescent="0.25">
      <c r="A27" s="9">
        <v>22</v>
      </c>
      <c r="B27" s="8" t="s">
        <v>85</v>
      </c>
      <c r="C27" s="32">
        <v>2020202.02</v>
      </c>
      <c r="D27" s="7">
        <v>0.5</v>
      </c>
      <c r="E27" s="7">
        <v>0.5</v>
      </c>
      <c r="F27" s="7">
        <v>0.5</v>
      </c>
      <c r="G27" s="10" t="s">
        <v>58</v>
      </c>
      <c r="H27" s="10" t="s">
        <v>84</v>
      </c>
      <c r="I27" s="10" t="s">
        <v>36</v>
      </c>
      <c r="J27" s="6">
        <v>44967</v>
      </c>
      <c r="K27" s="11">
        <v>44974</v>
      </c>
      <c r="L27" s="11" t="s">
        <v>122</v>
      </c>
      <c r="M27" s="39">
        <v>44986</v>
      </c>
      <c r="N27" s="2">
        <v>2</v>
      </c>
      <c r="O27" s="4">
        <v>44998</v>
      </c>
      <c r="P27" s="37">
        <v>2020202.02</v>
      </c>
      <c r="Q27" s="3" t="s">
        <v>125</v>
      </c>
      <c r="R27" s="4" t="s">
        <v>27</v>
      </c>
      <c r="S27" s="4" t="s">
        <v>129</v>
      </c>
      <c r="T27" s="2" t="s">
        <v>247</v>
      </c>
      <c r="U27" s="56"/>
    </row>
    <row r="28" spans="1:21" ht="92.25" customHeight="1" x14ac:dyDescent="0.25">
      <c r="A28" s="9">
        <v>23</v>
      </c>
      <c r="B28" s="8" t="s">
        <v>86</v>
      </c>
      <c r="C28" s="32">
        <v>2028397.57</v>
      </c>
      <c r="D28" s="7">
        <v>0.5</v>
      </c>
      <c r="E28" s="7">
        <v>0.5</v>
      </c>
      <c r="F28" s="7">
        <v>0.5</v>
      </c>
      <c r="G28" s="10" t="s">
        <v>58</v>
      </c>
      <c r="H28" s="10" t="s">
        <v>84</v>
      </c>
      <c r="I28" s="10" t="s">
        <v>36</v>
      </c>
      <c r="J28" s="6">
        <v>44967</v>
      </c>
      <c r="K28" s="11">
        <v>44977</v>
      </c>
      <c r="L28" s="11" t="s">
        <v>110</v>
      </c>
      <c r="M28" s="39">
        <v>44988</v>
      </c>
      <c r="N28" s="2">
        <v>4</v>
      </c>
      <c r="O28" s="4">
        <v>44999</v>
      </c>
      <c r="P28" s="37">
        <v>1713995.88</v>
      </c>
      <c r="Q28" s="3" t="s">
        <v>127</v>
      </c>
      <c r="R28" s="4" t="s">
        <v>27</v>
      </c>
      <c r="S28" s="4" t="s">
        <v>129</v>
      </c>
      <c r="T28" s="2"/>
      <c r="U28" s="56"/>
    </row>
    <row r="29" spans="1:21" ht="87.75" customHeight="1" x14ac:dyDescent="0.25">
      <c r="A29" s="9">
        <v>24</v>
      </c>
      <c r="B29" s="8" t="s">
        <v>87</v>
      </c>
      <c r="C29" s="32">
        <v>1019367.99</v>
      </c>
      <c r="D29" s="7">
        <v>0.5</v>
      </c>
      <c r="E29" s="7">
        <v>0.5</v>
      </c>
      <c r="F29" s="7">
        <v>0.5</v>
      </c>
      <c r="G29" s="10" t="s">
        <v>58</v>
      </c>
      <c r="H29" s="10" t="s">
        <v>84</v>
      </c>
      <c r="I29" s="10" t="s">
        <v>36</v>
      </c>
      <c r="J29" s="6">
        <v>44967</v>
      </c>
      <c r="K29" s="11">
        <v>44974</v>
      </c>
      <c r="L29" s="11" t="s">
        <v>122</v>
      </c>
      <c r="M29" s="39">
        <v>44987</v>
      </c>
      <c r="N29" s="2">
        <v>3</v>
      </c>
      <c r="O29" s="4">
        <v>44999</v>
      </c>
      <c r="P29" s="37">
        <v>881753.31</v>
      </c>
      <c r="Q29" s="3" t="s">
        <v>127</v>
      </c>
      <c r="R29" s="4" t="s">
        <v>27</v>
      </c>
      <c r="S29" s="4" t="s">
        <v>129</v>
      </c>
      <c r="T29" s="2"/>
      <c r="U29" s="56"/>
    </row>
    <row r="30" spans="1:21" ht="87.75" customHeight="1" x14ac:dyDescent="0.25">
      <c r="A30" s="9">
        <v>25</v>
      </c>
      <c r="B30" s="8" t="s">
        <v>88</v>
      </c>
      <c r="C30" s="32">
        <v>1010101.01</v>
      </c>
      <c r="D30" s="7">
        <v>0.5</v>
      </c>
      <c r="E30" s="7">
        <v>0.5</v>
      </c>
      <c r="F30" s="7">
        <v>0.5</v>
      </c>
      <c r="G30" s="10" t="s">
        <v>58</v>
      </c>
      <c r="H30" s="10" t="s">
        <v>84</v>
      </c>
      <c r="I30" s="10" t="s">
        <v>36</v>
      </c>
      <c r="J30" s="6">
        <v>44967</v>
      </c>
      <c r="K30" s="11">
        <v>44977</v>
      </c>
      <c r="L30" s="11" t="s">
        <v>110</v>
      </c>
      <c r="M30" s="39">
        <v>44988</v>
      </c>
      <c r="N30" s="2">
        <v>1</v>
      </c>
      <c r="O30" s="4">
        <v>44999</v>
      </c>
      <c r="P30" s="37">
        <v>1010101.01</v>
      </c>
      <c r="Q30" s="3" t="s">
        <v>125</v>
      </c>
      <c r="R30" s="4" t="s">
        <v>27</v>
      </c>
      <c r="S30" s="4" t="s">
        <v>129</v>
      </c>
      <c r="T30" s="39">
        <v>45049</v>
      </c>
      <c r="U30" s="56"/>
    </row>
    <row r="31" spans="1:21" ht="87.75" customHeight="1" x14ac:dyDescent="0.25">
      <c r="A31" s="9">
        <v>26</v>
      </c>
      <c r="B31" s="8" t="s">
        <v>89</v>
      </c>
      <c r="C31" s="32">
        <v>2040816.33</v>
      </c>
      <c r="D31" s="7">
        <v>0.5</v>
      </c>
      <c r="E31" s="7">
        <v>0.5</v>
      </c>
      <c r="F31" s="7">
        <v>0.5</v>
      </c>
      <c r="G31" s="10" t="s">
        <v>58</v>
      </c>
      <c r="H31" s="10" t="s">
        <v>84</v>
      </c>
      <c r="I31" s="10" t="s">
        <v>36</v>
      </c>
      <c r="J31" s="6">
        <v>44967</v>
      </c>
      <c r="K31" s="11">
        <v>44978</v>
      </c>
      <c r="L31" s="11" t="s">
        <v>123</v>
      </c>
      <c r="M31" s="39">
        <v>44991</v>
      </c>
      <c r="N31" s="2">
        <v>3</v>
      </c>
      <c r="O31" s="4">
        <v>45000</v>
      </c>
      <c r="P31" s="37">
        <v>1857142.71</v>
      </c>
      <c r="Q31" s="3" t="s">
        <v>125</v>
      </c>
      <c r="R31" s="4" t="s">
        <v>27</v>
      </c>
      <c r="S31" s="4" t="s">
        <v>129</v>
      </c>
      <c r="T31" s="39">
        <v>45034</v>
      </c>
      <c r="U31" s="56"/>
    </row>
    <row r="32" spans="1:21" ht="87.75" customHeight="1" x14ac:dyDescent="0.25">
      <c r="A32" s="9">
        <v>27</v>
      </c>
      <c r="B32" s="8" t="s">
        <v>90</v>
      </c>
      <c r="C32" s="32">
        <v>1010122.35</v>
      </c>
      <c r="D32" s="7">
        <v>0.5</v>
      </c>
      <c r="E32" s="7">
        <v>0.5</v>
      </c>
      <c r="F32" s="7">
        <v>0.5</v>
      </c>
      <c r="G32" s="10" t="s">
        <v>58</v>
      </c>
      <c r="H32" s="10" t="s">
        <v>84</v>
      </c>
      <c r="I32" s="10" t="s">
        <v>36</v>
      </c>
      <c r="J32" s="6">
        <v>44967</v>
      </c>
      <c r="K32" s="11">
        <v>44977</v>
      </c>
      <c r="L32" s="11" t="s">
        <v>110</v>
      </c>
      <c r="M32" s="39">
        <v>44988</v>
      </c>
      <c r="N32" s="2">
        <v>3</v>
      </c>
      <c r="O32" s="4">
        <v>44999</v>
      </c>
      <c r="P32" s="37">
        <v>849342.51</v>
      </c>
      <c r="Q32" s="3" t="s">
        <v>125</v>
      </c>
      <c r="R32" s="4" t="s">
        <v>27</v>
      </c>
      <c r="S32" s="4" t="s">
        <v>129</v>
      </c>
      <c r="T32" s="39">
        <v>45058</v>
      </c>
      <c r="U32" s="56"/>
    </row>
    <row r="33" spans="1:21" ht="87.75" customHeight="1" x14ac:dyDescent="0.25">
      <c r="A33" s="9">
        <v>28</v>
      </c>
      <c r="B33" s="8" t="s">
        <v>91</v>
      </c>
      <c r="C33" s="32">
        <v>2030456.85</v>
      </c>
      <c r="D33" s="7">
        <v>0.5</v>
      </c>
      <c r="E33" s="7">
        <v>0.5</v>
      </c>
      <c r="F33" s="7">
        <v>0.5</v>
      </c>
      <c r="G33" s="10" t="s">
        <v>58</v>
      </c>
      <c r="H33" s="10" t="s">
        <v>84</v>
      </c>
      <c r="I33" s="10" t="s">
        <v>36</v>
      </c>
      <c r="J33" s="6">
        <v>44967</v>
      </c>
      <c r="K33" s="11">
        <v>44978</v>
      </c>
      <c r="L33" s="11" t="s">
        <v>123</v>
      </c>
      <c r="M33" s="39">
        <v>44991</v>
      </c>
      <c r="N33" s="2">
        <v>6</v>
      </c>
      <c r="O33" s="4">
        <v>45000</v>
      </c>
      <c r="P33" s="37">
        <v>1593908.38</v>
      </c>
      <c r="Q33" s="3" t="s">
        <v>126</v>
      </c>
      <c r="R33" s="4" t="s">
        <v>27</v>
      </c>
      <c r="S33" s="4" t="s">
        <v>129</v>
      </c>
      <c r="T33" s="39">
        <v>45093</v>
      </c>
      <c r="U33" s="56"/>
    </row>
    <row r="34" spans="1:21" ht="87.75" customHeight="1" x14ac:dyDescent="0.25">
      <c r="A34" s="9">
        <v>29</v>
      </c>
      <c r="B34" s="8" t="s">
        <v>92</v>
      </c>
      <c r="C34" s="32">
        <v>1010101.01</v>
      </c>
      <c r="D34" s="7">
        <v>0.5</v>
      </c>
      <c r="E34" s="7">
        <v>0.5</v>
      </c>
      <c r="F34" s="7">
        <v>0.5</v>
      </c>
      <c r="G34" s="10" t="s">
        <v>58</v>
      </c>
      <c r="H34" s="10" t="s">
        <v>84</v>
      </c>
      <c r="I34" s="10" t="s">
        <v>36</v>
      </c>
      <c r="J34" s="6">
        <v>44967</v>
      </c>
      <c r="K34" s="11">
        <v>44978</v>
      </c>
      <c r="L34" s="11" t="s">
        <v>123</v>
      </c>
      <c r="M34" s="39">
        <v>44991</v>
      </c>
      <c r="N34" s="2">
        <v>2</v>
      </c>
      <c r="O34" s="4">
        <v>45000</v>
      </c>
      <c r="P34" s="37">
        <v>1010101.01</v>
      </c>
      <c r="Q34" s="3" t="s">
        <v>125</v>
      </c>
      <c r="R34" s="4" t="s">
        <v>27</v>
      </c>
      <c r="S34" s="4" t="s">
        <v>129</v>
      </c>
      <c r="T34" s="39" t="s">
        <v>248</v>
      </c>
      <c r="U34" s="56"/>
    </row>
    <row r="35" spans="1:21" ht="87.75" customHeight="1" x14ac:dyDescent="0.25">
      <c r="A35" s="9">
        <v>30</v>
      </c>
      <c r="B35" s="8" t="s">
        <v>93</v>
      </c>
      <c r="C35" s="32">
        <v>2020202.2</v>
      </c>
      <c r="D35" s="7">
        <v>0.5</v>
      </c>
      <c r="E35" s="7">
        <v>0.5</v>
      </c>
      <c r="F35" s="7">
        <v>0.5</v>
      </c>
      <c r="G35" s="10" t="s">
        <v>58</v>
      </c>
      <c r="H35" s="10" t="s">
        <v>84</v>
      </c>
      <c r="I35" s="10" t="s">
        <v>36</v>
      </c>
      <c r="J35" s="6">
        <v>44967</v>
      </c>
      <c r="K35" s="11">
        <v>44978</v>
      </c>
      <c r="L35" s="11" t="s">
        <v>123</v>
      </c>
      <c r="M35" s="39">
        <v>44991</v>
      </c>
      <c r="N35" s="2">
        <v>5</v>
      </c>
      <c r="O35" s="4">
        <v>45002</v>
      </c>
      <c r="P35" s="37">
        <v>1585858.16</v>
      </c>
      <c r="Q35" s="3" t="s">
        <v>126</v>
      </c>
      <c r="R35" s="4" t="s">
        <v>27</v>
      </c>
      <c r="S35" s="4" t="s">
        <v>129</v>
      </c>
      <c r="T35" s="39">
        <v>45058</v>
      </c>
      <c r="U35" s="56"/>
    </row>
    <row r="36" spans="1:21" ht="111.75" customHeight="1" x14ac:dyDescent="0.25">
      <c r="A36" s="9">
        <v>31</v>
      </c>
      <c r="B36" s="8" t="s">
        <v>94</v>
      </c>
      <c r="C36" s="32">
        <v>2030456.85</v>
      </c>
      <c r="D36" s="7">
        <v>0.5</v>
      </c>
      <c r="E36" s="7">
        <v>0.5</v>
      </c>
      <c r="F36" s="7">
        <v>0.5</v>
      </c>
      <c r="G36" s="10" t="s">
        <v>58</v>
      </c>
      <c r="H36" s="10" t="s">
        <v>84</v>
      </c>
      <c r="I36" s="10" t="s">
        <v>36</v>
      </c>
      <c r="J36" s="6">
        <v>44967</v>
      </c>
      <c r="K36" s="11">
        <v>44977</v>
      </c>
      <c r="L36" s="11" t="s">
        <v>110</v>
      </c>
      <c r="M36" s="39">
        <v>44988</v>
      </c>
      <c r="N36" s="2">
        <v>1</v>
      </c>
      <c r="O36" s="4">
        <v>44999</v>
      </c>
      <c r="P36" s="37">
        <v>2030456.85</v>
      </c>
      <c r="Q36" s="3" t="s">
        <v>126</v>
      </c>
      <c r="R36" s="4" t="s">
        <v>27</v>
      </c>
      <c r="S36" s="4" t="s">
        <v>129</v>
      </c>
      <c r="T36" s="39">
        <v>45120</v>
      </c>
      <c r="U36" s="56"/>
    </row>
    <row r="37" spans="1:21" ht="87.75" customHeight="1" x14ac:dyDescent="0.25">
      <c r="A37" s="53">
        <v>32</v>
      </c>
      <c r="B37" s="8" t="s">
        <v>95</v>
      </c>
      <c r="C37" s="32">
        <v>2020202.02</v>
      </c>
      <c r="D37" s="7">
        <v>0.5</v>
      </c>
      <c r="E37" s="7">
        <v>0.5</v>
      </c>
      <c r="F37" s="7">
        <v>0.5</v>
      </c>
      <c r="G37" s="10" t="s">
        <v>58</v>
      </c>
      <c r="H37" s="10" t="s">
        <v>84</v>
      </c>
      <c r="I37" s="10" t="s">
        <v>36</v>
      </c>
      <c r="J37" s="6">
        <v>44967</v>
      </c>
      <c r="K37" s="11">
        <v>45002</v>
      </c>
      <c r="L37" s="11" t="s">
        <v>152</v>
      </c>
      <c r="M37" s="39">
        <v>45013</v>
      </c>
      <c r="N37" s="2">
        <v>3</v>
      </c>
      <c r="O37" s="4">
        <v>45026</v>
      </c>
      <c r="P37" s="37">
        <v>1656565.3</v>
      </c>
      <c r="Q37" s="3" t="s">
        <v>157</v>
      </c>
      <c r="R37" s="4" t="s">
        <v>27</v>
      </c>
      <c r="S37" s="4" t="s">
        <v>129</v>
      </c>
      <c r="T37" s="39">
        <v>45063</v>
      </c>
      <c r="U37" s="56"/>
    </row>
    <row r="38" spans="1:21" ht="87.75" customHeight="1" x14ac:dyDescent="0.25">
      <c r="A38" s="9">
        <v>33</v>
      </c>
      <c r="B38" s="8" t="s">
        <v>96</v>
      </c>
      <c r="C38" s="32">
        <v>2020202.02</v>
      </c>
      <c r="D38" s="7">
        <v>0.5</v>
      </c>
      <c r="E38" s="7">
        <v>0.5</v>
      </c>
      <c r="F38" s="7">
        <v>0.5</v>
      </c>
      <c r="G38" s="10" t="s">
        <v>58</v>
      </c>
      <c r="H38" s="10" t="s">
        <v>84</v>
      </c>
      <c r="I38" s="10" t="s">
        <v>36</v>
      </c>
      <c r="J38" s="6">
        <v>44967</v>
      </c>
      <c r="K38" s="11">
        <v>44974</v>
      </c>
      <c r="L38" s="11" t="s">
        <v>124</v>
      </c>
      <c r="M38" s="39">
        <v>44985</v>
      </c>
      <c r="N38" s="2">
        <v>2</v>
      </c>
      <c r="O38" s="4">
        <v>44998</v>
      </c>
      <c r="P38" s="37">
        <v>1787878.56</v>
      </c>
      <c r="Q38" s="3" t="s">
        <v>125</v>
      </c>
      <c r="R38" s="4" t="s">
        <v>27</v>
      </c>
      <c r="S38" s="4" t="s">
        <v>129</v>
      </c>
      <c r="T38" s="39">
        <v>45058</v>
      </c>
      <c r="U38" s="56"/>
    </row>
    <row r="39" spans="1:21" ht="87.75" customHeight="1" x14ac:dyDescent="0.25">
      <c r="A39" s="9">
        <v>34</v>
      </c>
      <c r="B39" s="8" t="s">
        <v>97</v>
      </c>
      <c r="C39" s="32">
        <v>1010101.01</v>
      </c>
      <c r="D39" s="7">
        <v>0.5</v>
      </c>
      <c r="E39" s="7">
        <v>0.5</v>
      </c>
      <c r="F39" s="7">
        <v>0.5</v>
      </c>
      <c r="G39" s="10" t="s">
        <v>58</v>
      </c>
      <c r="H39" s="10" t="s">
        <v>84</v>
      </c>
      <c r="I39" s="10" t="s">
        <v>36</v>
      </c>
      <c r="J39" s="6">
        <v>44970</v>
      </c>
      <c r="K39" s="11">
        <v>44974</v>
      </c>
      <c r="L39" s="11" t="s">
        <v>122</v>
      </c>
      <c r="M39" s="39">
        <v>44986</v>
      </c>
      <c r="N39" s="2">
        <v>2</v>
      </c>
      <c r="O39" s="4">
        <v>44998</v>
      </c>
      <c r="P39" s="37">
        <v>1010101.01</v>
      </c>
      <c r="Q39" s="3" t="s">
        <v>125</v>
      </c>
      <c r="R39" s="4" t="s">
        <v>27</v>
      </c>
      <c r="S39" s="4" t="s">
        <v>129</v>
      </c>
      <c r="T39" s="2" t="s">
        <v>249</v>
      </c>
      <c r="U39" s="56"/>
    </row>
    <row r="40" spans="1:21" ht="87.75" customHeight="1" x14ac:dyDescent="0.25">
      <c r="A40" s="9">
        <v>35</v>
      </c>
      <c r="B40" s="8" t="s">
        <v>98</v>
      </c>
      <c r="C40" s="32">
        <v>2026342.45</v>
      </c>
      <c r="D40" s="7">
        <v>0.5</v>
      </c>
      <c r="E40" s="7">
        <v>0.5</v>
      </c>
      <c r="F40" s="7">
        <v>0.5</v>
      </c>
      <c r="G40" s="10" t="s">
        <v>58</v>
      </c>
      <c r="H40" s="10" t="s">
        <v>84</v>
      </c>
      <c r="I40" s="10" t="s">
        <v>36</v>
      </c>
      <c r="J40" s="6">
        <v>44967</v>
      </c>
      <c r="K40" s="11">
        <v>44973</v>
      </c>
      <c r="L40" s="11" t="s">
        <v>124</v>
      </c>
      <c r="M40" s="39">
        <v>44985</v>
      </c>
      <c r="N40" s="2">
        <v>3</v>
      </c>
      <c r="O40" s="4">
        <v>44998</v>
      </c>
      <c r="P40" s="37">
        <v>1783181.17</v>
      </c>
      <c r="Q40" s="3" t="s">
        <v>125</v>
      </c>
      <c r="R40" s="4" t="s">
        <v>27</v>
      </c>
      <c r="S40" s="4" t="s">
        <v>129</v>
      </c>
      <c r="T40" s="39">
        <v>45034</v>
      </c>
      <c r="U40" s="56"/>
    </row>
    <row r="41" spans="1:21" ht="124.5" customHeight="1" x14ac:dyDescent="0.25">
      <c r="A41" s="9">
        <v>36</v>
      </c>
      <c r="B41" s="8" t="s">
        <v>99</v>
      </c>
      <c r="C41" s="32">
        <v>2053388.09</v>
      </c>
      <c r="D41" s="7">
        <v>0.5</v>
      </c>
      <c r="E41" s="7">
        <v>0.5</v>
      </c>
      <c r="F41" s="7">
        <v>0.5</v>
      </c>
      <c r="G41" s="10" t="s">
        <v>58</v>
      </c>
      <c r="H41" s="10" t="s">
        <v>84</v>
      </c>
      <c r="I41" s="10" t="s">
        <v>36</v>
      </c>
      <c r="J41" s="6">
        <v>44970</v>
      </c>
      <c r="K41" s="11">
        <v>44973</v>
      </c>
      <c r="L41" s="11" t="s">
        <v>124</v>
      </c>
      <c r="M41" s="39">
        <v>44985</v>
      </c>
      <c r="N41" s="2">
        <v>2</v>
      </c>
      <c r="O41" s="4">
        <v>44998</v>
      </c>
      <c r="P41" s="37">
        <v>2053388.09</v>
      </c>
      <c r="Q41" s="3" t="s">
        <v>126</v>
      </c>
      <c r="R41" s="4" t="s">
        <v>27</v>
      </c>
      <c r="S41" s="4" t="s">
        <v>129</v>
      </c>
      <c r="T41" s="39" t="s">
        <v>250</v>
      </c>
      <c r="U41" s="56"/>
    </row>
    <row r="42" spans="1:21" ht="72.75" customHeight="1" x14ac:dyDescent="0.25">
      <c r="A42" s="9">
        <v>37</v>
      </c>
      <c r="B42" s="8" t="s">
        <v>130</v>
      </c>
      <c r="C42" s="32">
        <v>881000</v>
      </c>
      <c r="D42" s="7">
        <v>0.5</v>
      </c>
      <c r="E42" s="7">
        <v>0.5</v>
      </c>
      <c r="F42" s="7">
        <v>0.5</v>
      </c>
      <c r="G42" s="10" t="s">
        <v>40</v>
      </c>
      <c r="H42" s="10" t="s">
        <v>131</v>
      </c>
      <c r="I42" s="10" t="s">
        <v>36</v>
      </c>
      <c r="J42" s="6">
        <v>44985</v>
      </c>
      <c r="K42" s="11">
        <v>44991</v>
      </c>
      <c r="L42" s="11" t="s">
        <v>132</v>
      </c>
      <c r="M42" s="39">
        <v>45000</v>
      </c>
      <c r="N42" s="2">
        <v>5</v>
      </c>
      <c r="O42" s="4">
        <v>45005</v>
      </c>
      <c r="P42" s="37">
        <v>0</v>
      </c>
      <c r="Q42" s="3" t="s">
        <v>145</v>
      </c>
      <c r="R42" s="4" t="s">
        <v>27</v>
      </c>
      <c r="S42" s="4" t="s">
        <v>135</v>
      </c>
      <c r="T42" s="2" t="s">
        <v>251</v>
      </c>
    </row>
    <row r="43" spans="1:21" ht="78.75" customHeight="1" x14ac:dyDescent="0.25">
      <c r="A43" s="9">
        <v>38</v>
      </c>
      <c r="B43" s="8" t="s">
        <v>133</v>
      </c>
      <c r="C43" s="32">
        <v>887996.4</v>
      </c>
      <c r="D43" s="7">
        <v>0.5</v>
      </c>
      <c r="E43" s="7">
        <v>0.5</v>
      </c>
      <c r="F43" s="7">
        <v>0.5</v>
      </c>
      <c r="G43" s="10" t="s">
        <v>40</v>
      </c>
      <c r="H43" s="10" t="s">
        <v>131</v>
      </c>
      <c r="I43" s="10" t="s">
        <v>36</v>
      </c>
      <c r="J43" s="6">
        <v>44986</v>
      </c>
      <c r="K43" s="11">
        <v>44992</v>
      </c>
      <c r="L43" s="11" t="s">
        <v>134</v>
      </c>
      <c r="M43" s="39">
        <v>45001</v>
      </c>
      <c r="N43" s="2">
        <v>6</v>
      </c>
      <c r="O43" s="4">
        <v>45006</v>
      </c>
      <c r="P43" s="37">
        <v>750000</v>
      </c>
      <c r="Q43" s="47" t="s">
        <v>146</v>
      </c>
      <c r="R43" s="4" t="s">
        <v>27</v>
      </c>
      <c r="S43" s="4" t="s">
        <v>135</v>
      </c>
      <c r="T43" s="39">
        <v>45090</v>
      </c>
    </row>
    <row r="44" spans="1:21" ht="63.75" customHeight="1" x14ac:dyDescent="0.25">
      <c r="A44" s="9">
        <v>39</v>
      </c>
      <c r="B44" s="8" t="s">
        <v>140</v>
      </c>
      <c r="C44" s="32">
        <v>697970</v>
      </c>
      <c r="D44" s="7">
        <v>0.5</v>
      </c>
      <c r="E44" s="7">
        <v>0.5</v>
      </c>
      <c r="F44" s="7">
        <v>0.5</v>
      </c>
      <c r="G44" s="10" t="s">
        <v>40</v>
      </c>
      <c r="H44" s="10" t="s">
        <v>131</v>
      </c>
      <c r="I44" s="10" t="s">
        <v>36</v>
      </c>
      <c r="J44" s="6">
        <v>44988</v>
      </c>
      <c r="K44" s="11">
        <v>44994</v>
      </c>
      <c r="L44" s="11" t="s">
        <v>141</v>
      </c>
      <c r="M44" s="39">
        <v>45002</v>
      </c>
      <c r="N44" s="2">
        <v>6</v>
      </c>
      <c r="O44" s="4">
        <v>45007</v>
      </c>
      <c r="P44" s="37">
        <v>570000</v>
      </c>
      <c r="Q44" s="3" t="s">
        <v>147</v>
      </c>
      <c r="R44" s="4" t="s">
        <v>27</v>
      </c>
      <c r="S44" s="4" t="s">
        <v>135</v>
      </c>
      <c r="T44" s="2"/>
    </row>
    <row r="45" spans="1:21" ht="63.75" customHeight="1" x14ac:dyDescent="0.25">
      <c r="A45" s="9">
        <v>40</v>
      </c>
      <c r="B45" s="8" t="s">
        <v>142</v>
      </c>
      <c r="C45" s="32">
        <v>618498.16</v>
      </c>
      <c r="D45" s="7">
        <v>0.5</v>
      </c>
      <c r="E45" s="7">
        <v>0.5</v>
      </c>
      <c r="F45" s="7">
        <v>0.5</v>
      </c>
      <c r="G45" s="10" t="s">
        <v>40</v>
      </c>
      <c r="H45" s="10" t="s">
        <v>131</v>
      </c>
      <c r="I45" s="10" t="s">
        <v>36</v>
      </c>
      <c r="J45" s="6">
        <v>44992</v>
      </c>
      <c r="K45" s="11">
        <v>44994</v>
      </c>
      <c r="L45" s="11" t="s">
        <v>141</v>
      </c>
      <c r="M45" s="39">
        <v>45002</v>
      </c>
      <c r="N45" s="2">
        <v>2</v>
      </c>
      <c r="O45" s="4">
        <v>45007</v>
      </c>
      <c r="P45" s="37">
        <v>587000</v>
      </c>
      <c r="Q45" s="3" t="s">
        <v>148</v>
      </c>
      <c r="R45" s="4" t="s">
        <v>27</v>
      </c>
      <c r="S45" s="4" t="s">
        <v>135</v>
      </c>
      <c r="T45" s="39">
        <v>45084</v>
      </c>
    </row>
    <row r="46" spans="1:21" ht="58.5" customHeight="1" x14ac:dyDescent="0.25">
      <c r="A46" s="9">
        <v>41</v>
      </c>
      <c r="B46" s="8" t="s">
        <v>143</v>
      </c>
      <c r="C46" s="32">
        <v>963800</v>
      </c>
      <c r="D46" s="7">
        <v>0.5</v>
      </c>
      <c r="E46" s="7">
        <v>0.5</v>
      </c>
      <c r="F46" s="7">
        <v>0.5</v>
      </c>
      <c r="G46" s="10" t="s">
        <v>40</v>
      </c>
      <c r="H46" s="10" t="s">
        <v>131</v>
      </c>
      <c r="I46" s="10" t="s">
        <v>36</v>
      </c>
      <c r="J46" s="6">
        <v>44988</v>
      </c>
      <c r="K46" s="11">
        <v>44995</v>
      </c>
      <c r="L46" s="11" t="s">
        <v>144</v>
      </c>
      <c r="M46" s="39">
        <v>45005</v>
      </c>
      <c r="N46" s="2">
        <v>3</v>
      </c>
      <c r="O46" s="4">
        <v>45008</v>
      </c>
      <c r="P46" s="37">
        <v>0</v>
      </c>
      <c r="Q46" s="2" t="s">
        <v>159</v>
      </c>
      <c r="R46" s="60" t="s">
        <v>233</v>
      </c>
      <c r="S46" s="61"/>
      <c r="T46" s="62"/>
    </row>
    <row r="47" spans="1:21" ht="81" customHeight="1" x14ac:dyDescent="0.25">
      <c r="A47" s="9">
        <v>42</v>
      </c>
      <c r="B47" s="8" t="s">
        <v>160</v>
      </c>
      <c r="C47" s="32">
        <v>2061680.57</v>
      </c>
      <c r="D47" s="7">
        <v>0.5</v>
      </c>
      <c r="E47" s="7">
        <v>0.5</v>
      </c>
      <c r="F47" s="7">
        <v>0.5</v>
      </c>
      <c r="G47" s="10" t="s">
        <v>149</v>
      </c>
      <c r="H47" s="10" t="s">
        <v>32</v>
      </c>
      <c r="I47" s="10" t="s">
        <v>36</v>
      </c>
      <c r="J47" s="6">
        <v>44988</v>
      </c>
      <c r="K47" s="11">
        <v>44999</v>
      </c>
      <c r="L47" s="11" t="s">
        <v>153</v>
      </c>
      <c r="M47" s="39">
        <v>45008</v>
      </c>
      <c r="N47" s="2">
        <v>2</v>
      </c>
      <c r="O47" s="4" t="s">
        <v>166</v>
      </c>
      <c r="P47" s="37">
        <v>1585486.41</v>
      </c>
      <c r="Q47" s="3" t="s">
        <v>155</v>
      </c>
      <c r="R47" s="4" t="s">
        <v>27</v>
      </c>
      <c r="S47" s="4" t="s">
        <v>150</v>
      </c>
      <c r="T47" s="59" t="s">
        <v>252</v>
      </c>
    </row>
    <row r="48" spans="1:21" ht="87.75" customHeight="1" x14ac:dyDescent="0.25">
      <c r="A48" s="9">
        <v>43</v>
      </c>
      <c r="B48" s="8" t="s">
        <v>161</v>
      </c>
      <c r="C48" s="32">
        <v>2225434.7999999998</v>
      </c>
      <c r="D48" s="7">
        <v>0.5</v>
      </c>
      <c r="E48" s="7">
        <v>0.5</v>
      </c>
      <c r="F48" s="7">
        <v>0.5</v>
      </c>
      <c r="G48" s="10" t="s">
        <v>40</v>
      </c>
      <c r="H48" s="10" t="s">
        <v>131</v>
      </c>
      <c r="I48" s="10" t="s">
        <v>36</v>
      </c>
      <c r="J48" s="6">
        <v>45002</v>
      </c>
      <c r="K48" s="11">
        <v>45008</v>
      </c>
      <c r="L48" s="11" t="s">
        <v>156</v>
      </c>
      <c r="M48" s="39">
        <v>45016</v>
      </c>
      <c r="N48" s="2">
        <v>3</v>
      </c>
      <c r="O48" s="4">
        <v>45021</v>
      </c>
      <c r="P48" s="37">
        <v>1980000</v>
      </c>
      <c r="Q48" s="3" t="s">
        <v>157</v>
      </c>
      <c r="R48" s="4" t="str">
        <f>$R$47</f>
        <v>по 31.12.2023</v>
      </c>
      <c r="S48" s="4" t="str">
        <f>$S$44</f>
        <v>по 04.08.2023</v>
      </c>
      <c r="T48" s="39">
        <v>45041</v>
      </c>
    </row>
    <row r="49" spans="1:20" ht="87.75" customHeight="1" x14ac:dyDescent="0.25">
      <c r="A49" s="9">
        <v>44</v>
      </c>
      <c r="B49" s="8" t="s">
        <v>165</v>
      </c>
      <c r="C49" s="32" t="s">
        <v>162</v>
      </c>
      <c r="D49" s="7">
        <v>0.5</v>
      </c>
      <c r="E49" s="7">
        <v>0.5</v>
      </c>
      <c r="F49" s="7">
        <v>0.5</v>
      </c>
      <c r="G49" s="10" t="str">
        <f>$G$47</f>
        <v xml:space="preserve">ЭА </v>
      </c>
      <c r="H49" s="10" t="str">
        <f>$H$47</f>
        <v>ГУОТ ЭТП ТЭК-Торг</v>
      </c>
      <c r="I49" s="10" t="s">
        <v>36</v>
      </c>
      <c r="J49" s="6">
        <v>45006</v>
      </c>
      <c r="K49" s="11">
        <v>45014</v>
      </c>
      <c r="L49" s="11" t="s">
        <v>163</v>
      </c>
      <c r="M49" s="39" t="s">
        <v>164</v>
      </c>
      <c r="N49" s="2">
        <v>3</v>
      </c>
      <c r="O49" s="4">
        <v>45040</v>
      </c>
      <c r="P49" s="37">
        <v>804405.95</v>
      </c>
      <c r="Q49" s="3" t="s">
        <v>155</v>
      </c>
      <c r="R49" s="4" t="str">
        <f>$R$48</f>
        <v>по 31.12.2023</v>
      </c>
      <c r="S49" s="4" t="s">
        <v>129</v>
      </c>
      <c r="T49" s="39">
        <v>45110</v>
      </c>
    </row>
    <row r="50" spans="1:20" ht="87.75" customHeight="1" x14ac:dyDescent="0.25">
      <c r="A50" s="9">
        <v>45</v>
      </c>
      <c r="B50" s="8" t="str">
        <f>[1]Лист1!$B$8</f>
        <v>Благоустройство общественной территории "Сквер" ул. Мира село Подбельск сельского поселения Подбельск мунииципального района Похвистневский Самарской области</v>
      </c>
      <c r="C50" s="32">
        <f>[1]Лист1!$C$8</f>
        <v>1730602</v>
      </c>
      <c r="D50" s="7">
        <f t="shared" ref="D50:F50" si="0">D49</f>
        <v>0.5</v>
      </c>
      <c r="E50" s="7">
        <f t="shared" si="0"/>
        <v>0.5</v>
      </c>
      <c r="F50" s="7">
        <f t="shared" si="0"/>
        <v>0.5</v>
      </c>
      <c r="G50" s="10" t="str">
        <f>$G$49</f>
        <v xml:space="preserve">ЭА </v>
      </c>
      <c r="H50" s="10" t="str">
        <f>$H$49</f>
        <v>ГУОТ ЭТП ТЭК-Торг</v>
      </c>
      <c r="I50" s="10" t="s">
        <v>36</v>
      </c>
      <c r="J50" s="6">
        <f>$J$49</f>
        <v>45006</v>
      </c>
      <c r="K50" s="11">
        <v>45015</v>
      </c>
      <c r="L50" s="11" t="s">
        <v>171</v>
      </c>
      <c r="M50" s="39" t="s">
        <v>169</v>
      </c>
      <c r="N50" s="2">
        <v>4</v>
      </c>
      <c r="O50" s="4">
        <v>45040</v>
      </c>
      <c r="P50" s="37">
        <v>1479664.71</v>
      </c>
      <c r="Q50" s="3" t="s">
        <v>155</v>
      </c>
      <c r="R50" s="4" t="str">
        <f>$R$48</f>
        <v>по 31.12.2023</v>
      </c>
      <c r="S50" s="4" t="s">
        <v>129</v>
      </c>
      <c r="T50" s="2"/>
    </row>
    <row r="51" spans="1:20" ht="112.5" customHeight="1" x14ac:dyDescent="0.25">
      <c r="A51" s="9">
        <v>46</v>
      </c>
      <c r="B51" s="55" t="s">
        <v>170</v>
      </c>
      <c r="C51" s="32">
        <v>314401.69</v>
      </c>
      <c r="D51" s="7" t="s">
        <v>12</v>
      </c>
      <c r="E51" s="7">
        <v>0.5</v>
      </c>
      <c r="F51" s="7">
        <v>0.5</v>
      </c>
      <c r="G51" s="10" t="s">
        <v>58</v>
      </c>
      <c r="H51" s="54" t="s">
        <v>172</v>
      </c>
      <c r="I51" s="10" t="s">
        <v>36</v>
      </c>
      <c r="J51" s="6">
        <v>45023</v>
      </c>
      <c r="K51" s="11">
        <v>45043</v>
      </c>
      <c r="L51" s="11" t="s">
        <v>194</v>
      </c>
      <c r="M51" s="39">
        <v>45051</v>
      </c>
      <c r="N51" s="2">
        <v>1</v>
      </c>
      <c r="O51" s="4">
        <v>45062</v>
      </c>
      <c r="P51" s="37">
        <v>314401.69</v>
      </c>
      <c r="Q51" s="3" t="s">
        <v>127</v>
      </c>
      <c r="R51" s="4" t="str">
        <f t="shared" ref="R51:R52" si="1">$R$48</f>
        <v>по 31.12.2023</v>
      </c>
      <c r="S51" s="4" t="s">
        <v>129</v>
      </c>
      <c r="T51" s="2"/>
    </row>
    <row r="52" spans="1:20" ht="93" customHeight="1" x14ac:dyDescent="0.25">
      <c r="A52" s="9">
        <v>47</v>
      </c>
      <c r="B52" s="55" t="s">
        <v>173</v>
      </c>
      <c r="C52" s="32">
        <v>243161.28</v>
      </c>
      <c r="D52" s="7" t="s">
        <v>12</v>
      </c>
      <c r="E52" s="7">
        <v>0.5</v>
      </c>
      <c r="F52" s="7">
        <v>0.5</v>
      </c>
      <c r="G52" s="10" t="s">
        <v>58</v>
      </c>
      <c r="H52" s="54" t="s">
        <v>172</v>
      </c>
      <c r="I52" s="10" t="s">
        <v>36</v>
      </c>
      <c r="J52" s="6">
        <v>45028</v>
      </c>
      <c r="K52" s="11">
        <v>45035</v>
      </c>
      <c r="L52" s="11" t="s">
        <v>174</v>
      </c>
      <c r="M52" s="39">
        <v>45043</v>
      </c>
      <c r="N52" s="2">
        <v>1</v>
      </c>
      <c r="O52" s="4">
        <v>45058</v>
      </c>
      <c r="P52" s="37">
        <v>243161.28</v>
      </c>
      <c r="Q52" s="3" t="s">
        <v>195</v>
      </c>
      <c r="R52" s="4" t="str">
        <f t="shared" si="1"/>
        <v>по 31.12.2023</v>
      </c>
      <c r="S52" s="4" t="s">
        <v>129</v>
      </c>
      <c r="T52" s="2"/>
    </row>
    <row r="53" spans="1:20" ht="87.75" customHeight="1" x14ac:dyDescent="0.25">
      <c r="A53" s="9">
        <v>48</v>
      </c>
      <c r="B53" s="55" t="s">
        <v>175</v>
      </c>
      <c r="C53" s="32">
        <v>161779.84</v>
      </c>
      <c r="D53" s="7" t="s">
        <v>12</v>
      </c>
      <c r="E53" s="7">
        <v>0.5</v>
      </c>
      <c r="F53" s="7">
        <v>0.5</v>
      </c>
      <c r="G53" s="10" t="s">
        <v>58</v>
      </c>
      <c r="H53" s="54" t="s">
        <v>172</v>
      </c>
      <c r="I53" s="10" t="s">
        <v>36</v>
      </c>
      <c r="J53" s="6">
        <v>45027</v>
      </c>
      <c r="K53" s="11">
        <v>45035</v>
      </c>
      <c r="L53" s="11" t="s">
        <v>174</v>
      </c>
      <c r="M53" s="39">
        <v>45044</v>
      </c>
      <c r="N53" s="2">
        <v>2</v>
      </c>
      <c r="O53" s="4">
        <v>45057</v>
      </c>
      <c r="P53" s="37">
        <v>159353.14000000001</v>
      </c>
      <c r="Q53" s="3" t="s">
        <v>196</v>
      </c>
      <c r="R53" s="4" t="s">
        <v>27</v>
      </c>
      <c r="S53" s="4" t="s">
        <v>129</v>
      </c>
      <c r="T53" s="39">
        <v>45079</v>
      </c>
    </row>
    <row r="54" spans="1:20" ht="87.75" customHeight="1" x14ac:dyDescent="0.25">
      <c r="A54" s="9">
        <v>49</v>
      </c>
      <c r="B54" s="55" t="s">
        <v>176</v>
      </c>
      <c r="C54" s="32">
        <v>137614.68</v>
      </c>
      <c r="D54" s="7" t="s">
        <v>12</v>
      </c>
      <c r="E54" s="7">
        <v>0.5</v>
      </c>
      <c r="F54" s="7">
        <v>0.5</v>
      </c>
      <c r="G54" s="10" t="s">
        <v>58</v>
      </c>
      <c r="H54" s="54" t="s">
        <v>172</v>
      </c>
      <c r="I54" s="10" t="s">
        <v>36</v>
      </c>
      <c r="J54" s="6">
        <v>45028</v>
      </c>
      <c r="K54" s="11">
        <v>45035</v>
      </c>
      <c r="L54" s="11" t="s">
        <v>174</v>
      </c>
      <c r="M54" s="39">
        <v>45044</v>
      </c>
      <c r="N54" s="2">
        <v>2</v>
      </c>
      <c r="O54" s="4">
        <v>45057</v>
      </c>
      <c r="P54" s="37">
        <v>136926.60999999999</v>
      </c>
      <c r="Q54" s="3" t="s">
        <v>127</v>
      </c>
      <c r="R54" s="4" t="s">
        <v>27</v>
      </c>
      <c r="S54" s="4" t="s">
        <v>129</v>
      </c>
      <c r="T54" s="2"/>
    </row>
    <row r="55" spans="1:20" ht="87.75" customHeight="1" x14ac:dyDescent="0.25">
      <c r="A55" s="9">
        <v>50</v>
      </c>
      <c r="B55" s="55" t="s">
        <v>177</v>
      </c>
      <c r="C55" s="32">
        <v>183673.62</v>
      </c>
      <c r="D55" s="7" t="s">
        <v>12</v>
      </c>
      <c r="E55" s="7">
        <v>0.5</v>
      </c>
      <c r="F55" s="7">
        <v>0.5</v>
      </c>
      <c r="G55" s="10" t="s">
        <v>58</v>
      </c>
      <c r="H55" s="54" t="s">
        <v>172</v>
      </c>
      <c r="I55" s="10" t="s">
        <v>36</v>
      </c>
      <c r="J55" s="6">
        <v>45026</v>
      </c>
      <c r="K55" s="11">
        <v>45035</v>
      </c>
      <c r="L55" s="11" t="s">
        <v>174</v>
      </c>
      <c r="M55" s="39">
        <v>45043</v>
      </c>
      <c r="N55" s="2">
        <v>1</v>
      </c>
      <c r="O55" s="4">
        <v>45057</v>
      </c>
      <c r="P55" s="37">
        <v>183673.62</v>
      </c>
      <c r="Q55" s="3" t="s">
        <v>126</v>
      </c>
      <c r="R55" s="4" t="s">
        <v>27</v>
      </c>
      <c r="S55" s="4" t="s">
        <v>129</v>
      </c>
      <c r="T55" s="2"/>
    </row>
    <row r="56" spans="1:20" ht="87.75" customHeight="1" x14ac:dyDescent="0.25">
      <c r="A56" s="9">
        <v>51</v>
      </c>
      <c r="B56" s="55" t="s">
        <v>178</v>
      </c>
      <c r="C56" s="32">
        <v>232323.46</v>
      </c>
      <c r="D56" s="7" t="s">
        <v>12</v>
      </c>
      <c r="E56" s="7">
        <v>0.5</v>
      </c>
      <c r="F56" s="7">
        <v>0.5</v>
      </c>
      <c r="G56" s="10" t="s">
        <v>58</v>
      </c>
      <c r="H56" s="54" t="s">
        <v>172</v>
      </c>
      <c r="I56" s="10" t="s">
        <v>36</v>
      </c>
      <c r="J56" s="6">
        <v>45023</v>
      </c>
      <c r="K56" s="11">
        <v>45035</v>
      </c>
      <c r="L56" s="11" t="s">
        <v>174</v>
      </c>
      <c r="M56" s="39">
        <v>45043</v>
      </c>
      <c r="N56" s="2">
        <v>1</v>
      </c>
      <c r="O56" s="4">
        <v>45056</v>
      </c>
      <c r="P56" s="37">
        <v>232323.46</v>
      </c>
      <c r="Q56" s="3" t="s">
        <v>196</v>
      </c>
      <c r="R56" s="4" t="s">
        <v>27</v>
      </c>
      <c r="S56" s="4" t="s">
        <v>129</v>
      </c>
      <c r="T56" s="39">
        <v>45079</v>
      </c>
    </row>
    <row r="57" spans="1:20" ht="87.75" customHeight="1" x14ac:dyDescent="0.25">
      <c r="A57" s="9">
        <v>52</v>
      </c>
      <c r="B57" s="55" t="s">
        <v>179</v>
      </c>
      <c r="C57" s="32">
        <v>434343.86</v>
      </c>
      <c r="D57" s="7" t="s">
        <v>12</v>
      </c>
      <c r="E57" s="7">
        <v>0.5</v>
      </c>
      <c r="F57" s="7">
        <v>0.5</v>
      </c>
      <c r="G57" s="10" t="s">
        <v>58</v>
      </c>
      <c r="H57" s="54" t="s">
        <v>172</v>
      </c>
      <c r="I57" s="10" t="s">
        <v>36</v>
      </c>
      <c r="J57" s="6">
        <v>45034</v>
      </c>
      <c r="K57" s="11">
        <v>45036</v>
      </c>
      <c r="L57" s="11" t="s">
        <v>182</v>
      </c>
      <c r="M57" s="39">
        <v>45048</v>
      </c>
      <c r="N57" s="2">
        <v>1</v>
      </c>
      <c r="O57" s="4">
        <v>45061</v>
      </c>
      <c r="P57" s="37">
        <v>434343.86</v>
      </c>
      <c r="Q57" s="3" t="s">
        <v>126</v>
      </c>
      <c r="R57" s="4" t="s">
        <v>27</v>
      </c>
      <c r="S57" s="4" t="s">
        <v>129</v>
      </c>
      <c r="T57" s="39">
        <v>45078</v>
      </c>
    </row>
    <row r="58" spans="1:20" ht="87.75" customHeight="1" x14ac:dyDescent="0.25">
      <c r="A58" s="9">
        <v>53</v>
      </c>
      <c r="B58" s="55" t="s">
        <v>193</v>
      </c>
      <c r="C58" s="32">
        <v>436548.47</v>
      </c>
      <c r="D58" s="7" t="s">
        <v>12</v>
      </c>
      <c r="E58" s="7">
        <v>0.5</v>
      </c>
      <c r="F58" s="7">
        <v>0.5</v>
      </c>
      <c r="G58" s="10" t="s">
        <v>58</v>
      </c>
      <c r="H58" s="54" t="s">
        <v>172</v>
      </c>
      <c r="I58" s="10" t="s">
        <v>36</v>
      </c>
      <c r="J58" s="6">
        <v>45030</v>
      </c>
      <c r="K58" s="11">
        <v>45035</v>
      </c>
      <c r="L58" s="11" t="s">
        <v>174</v>
      </c>
      <c r="M58" s="39">
        <v>45043</v>
      </c>
      <c r="N58" s="2">
        <v>1</v>
      </c>
      <c r="O58" s="4">
        <v>45057</v>
      </c>
      <c r="P58" s="37">
        <v>436548.47</v>
      </c>
      <c r="Q58" s="3" t="s">
        <v>126</v>
      </c>
      <c r="R58" s="4" t="s">
        <v>27</v>
      </c>
      <c r="S58" s="4" t="s">
        <v>129</v>
      </c>
      <c r="T58" s="39">
        <v>45093</v>
      </c>
    </row>
    <row r="59" spans="1:20" ht="92.25" customHeight="1" x14ac:dyDescent="0.25">
      <c r="A59" s="9">
        <v>54</v>
      </c>
      <c r="B59" s="55" t="s">
        <v>199</v>
      </c>
      <c r="C59" s="32">
        <v>363636.72</v>
      </c>
      <c r="D59" s="7" t="s">
        <v>12</v>
      </c>
      <c r="E59" s="7">
        <v>0.5</v>
      </c>
      <c r="F59" s="7">
        <v>0.5</v>
      </c>
      <c r="G59" s="10" t="s">
        <v>58</v>
      </c>
      <c r="H59" s="54" t="s">
        <v>172</v>
      </c>
      <c r="I59" s="10" t="s">
        <v>36</v>
      </c>
      <c r="J59" s="6">
        <v>5.05</v>
      </c>
      <c r="K59" s="11">
        <v>45056</v>
      </c>
      <c r="L59" s="11" t="s">
        <v>200</v>
      </c>
      <c r="M59" s="39">
        <v>45065</v>
      </c>
      <c r="N59" s="2">
        <v>3</v>
      </c>
      <c r="O59" s="4">
        <v>45076</v>
      </c>
      <c r="P59" s="37">
        <v>278182.26</v>
      </c>
      <c r="Q59" s="3" t="s">
        <v>157</v>
      </c>
      <c r="R59" s="4" t="s">
        <v>27</v>
      </c>
      <c r="S59" s="4" t="s">
        <v>129</v>
      </c>
      <c r="T59" s="2"/>
    </row>
    <row r="60" spans="1:20" ht="78.75" customHeight="1" x14ac:dyDescent="0.25">
      <c r="A60" s="9">
        <v>55</v>
      </c>
      <c r="B60" s="8" t="s">
        <v>180</v>
      </c>
      <c r="C60" s="32">
        <v>1477907.26</v>
      </c>
      <c r="D60" s="7">
        <v>0.5</v>
      </c>
      <c r="E60" s="7">
        <v>0.5</v>
      </c>
      <c r="F60" s="7">
        <v>0.5</v>
      </c>
      <c r="G60" s="10" t="s">
        <v>58</v>
      </c>
      <c r="H60" s="54" t="s">
        <v>131</v>
      </c>
      <c r="I60" s="10" t="s">
        <v>36</v>
      </c>
      <c r="J60" s="6">
        <v>45029</v>
      </c>
      <c r="K60" s="11">
        <v>45036</v>
      </c>
      <c r="L60" s="11" t="s">
        <v>181</v>
      </c>
      <c r="M60" s="39">
        <v>45048</v>
      </c>
      <c r="N60" s="2">
        <v>1</v>
      </c>
      <c r="O60" s="4">
        <v>45061</v>
      </c>
      <c r="P60" s="37">
        <v>1477907.26</v>
      </c>
      <c r="Q60" s="3" t="s">
        <v>196</v>
      </c>
      <c r="R60" s="4" t="s">
        <v>27</v>
      </c>
      <c r="S60" s="4" t="s">
        <v>183</v>
      </c>
      <c r="T60" s="39">
        <v>45079</v>
      </c>
    </row>
    <row r="61" spans="1:20" ht="87.75" customHeight="1" x14ac:dyDescent="0.25">
      <c r="A61" s="9">
        <v>56</v>
      </c>
      <c r="B61" s="8" t="s">
        <v>184</v>
      </c>
      <c r="C61" s="32">
        <v>4123401.48</v>
      </c>
      <c r="D61" s="7">
        <v>0.5</v>
      </c>
      <c r="E61" s="7">
        <v>0.5</v>
      </c>
      <c r="F61" s="7">
        <v>0.5</v>
      </c>
      <c r="G61" s="10" t="s">
        <v>58</v>
      </c>
      <c r="H61" s="54" t="s">
        <v>131</v>
      </c>
      <c r="I61" s="10" t="s">
        <v>36</v>
      </c>
      <c r="J61" s="6">
        <v>45030</v>
      </c>
      <c r="K61" s="11">
        <v>45036</v>
      </c>
      <c r="L61" s="11" t="s">
        <v>181</v>
      </c>
      <c r="M61" s="39">
        <v>45048</v>
      </c>
      <c r="N61" s="2">
        <v>2</v>
      </c>
      <c r="O61" s="4">
        <v>45061</v>
      </c>
      <c r="P61" s="37">
        <v>3216253.07</v>
      </c>
      <c r="Q61" s="3" t="s">
        <v>196</v>
      </c>
      <c r="R61" s="4" t="s">
        <v>27</v>
      </c>
      <c r="S61" s="4" t="s">
        <v>183</v>
      </c>
      <c r="T61" s="2"/>
    </row>
    <row r="62" spans="1:20" ht="87.75" customHeight="1" x14ac:dyDescent="0.25">
      <c r="A62" s="9">
        <v>57</v>
      </c>
      <c r="B62" s="8" t="s">
        <v>185</v>
      </c>
      <c r="C62" s="32">
        <v>3934623.98</v>
      </c>
      <c r="D62" s="7">
        <v>0.5</v>
      </c>
      <c r="E62" s="7">
        <v>0.5</v>
      </c>
      <c r="F62" s="7">
        <v>0.5</v>
      </c>
      <c r="G62" s="10" t="s">
        <v>58</v>
      </c>
      <c r="H62" s="54" t="s">
        <v>131</v>
      </c>
      <c r="I62" s="10" t="s">
        <v>36</v>
      </c>
      <c r="J62" s="6">
        <v>45035</v>
      </c>
      <c r="K62" s="11">
        <v>45037</v>
      </c>
      <c r="L62" s="11" t="s">
        <v>186</v>
      </c>
      <c r="M62" s="39">
        <v>45049</v>
      </c>
      <c r="N62" s="2">
        <v>2</v>
      </c>
      <c r="O62" s="4">
        <v>45061</v>
      </c>
      <c r="P62" s="37">
        <v>3069006.7</v>
      </c>
      <c r="Q62" s="3" t="s">
        <v>196</v>
      </c>
      <c r="R62" s="4" t="s">
        <v>27</v>
      </c>
      <c r="S62" s="4" t="s">
        <v>183</v>
      </c>
      <c r="T62" s="39">
        <v>45070</v>
      </c>
    </row>
    <row r="63" spans="1:20" ht="87.75" customHeight="1" x14ac:dyDescent="0.25">
      <c r="A63" s="9">
        <v>58</v>
      </c>
      <c r="B63" s="8" t="s">
        <v>190</v>
      </c>
      <c r="C63" s="32">
        <v>2214824.63</v>
      </c>
      <c r="D63" s="7">
        <v>0.5</v>
      </c>
      <c r="E63" s="7">
        <v>0.5</v>
      </c>
      <c r="F63" s="7">
        <v>0.5</v>
      </c>
      <c r="G63" s="10" t="s">
        <v>58</v>
      </c>
      <c r="H63" s="54" t="s">
        <v>131</v>
      </c>
      <c r="I63" s="10" t="s">
        <v>36</v>
      </c>
      <c r="J63" s="6">
        <v>45035</v>
      </c>
      <c r="K63" s="11">
        <v>45040</v>
      </c>
      <c r="L63" s="11" t="s">
        <v>191</v>
      </c>
      <c r="M63" s="39">
        <v>45050</v>
      </c>
      <c r="N63" s="2">
        <v>1</v>
      </c>
      <c r="O63" s="4">
        <v>45061</v>
      </c>
      <c r="P63" s="37">
        <v>2214824.63</v>
      </c>
      <c r="Q63" s="3" t="s">
        <v>196</v>
      </c>
      <c r="R63" s="4" t="s">
        <v>27</v>
      </c>
      <c r="S63" s="4" t="s">
        <v>183</v>
      </c>
      <c r="T63" s="2"/>
    </row>
    <row r="64" spans="1:20" ht="87.75" customHeight="1" x14ac:dyDescent="0.25">
      <c r="A64" s="9">
        <v>59</v>
      </c>
      <c r="B64" s="8" t="s">
        <v>192</v>
      </c>
      <c r="C64" s="32">
        <v>599629.81000000006</v>
      </c>
      <c r="D64" s="7">
        <v>0.5</v>
      </c>
      <c r="E64" s="7">
        <v>0.5</v>
      </c>
      <c r="F64" s="7">
        <v>0.5</v>
      </c>
      <c r="G64" s="10" t="s">
        <v>58</v>
      </c>
      <c r="H64" s="54" t="s">
        <v>131</v>
      </c>
      <c r="I64" s="10" t="s">
        <v>36</v>
      </c>
      <c r="J64" s="6">
        <v>45033</v>
      </c>
      <c r="K64" s="11">
        <v>45040</v>
      </c>
      <c r="L64" s="11" t="s">
        <v>191</v>
      </c>
      <c r="M64" s="39">
        <v>45050</v>
      </c>
      <c r="N64" s="2">
        <v>2</v>
      </c>
      <c r="O64" s="4">
        <v>45061</v>
      </c>
      <c r="P64" s="37">
        <v>596631.66</v>
      </c>
      <c r="Q64" s="3" t="s">
        <v>196</v>
      </c>
      <c r="R64" s="4" t="s">
        <v>27</v>
      </c>
      <c r="S64" s="4" t="s">
        <v>183</v>
      </c>
      <c r="T64" s="2"/>
    </row>
    <row r="65" spans="1:21" ht="87.75" customHeight="1" x14ac:dyDescent="0.25">
      <c r="A65" s="9">
        <v>60</v>
      </c>
      <c r="B65" s="8" t="s">
        <v>197</v>
      </c>
      <c r="C65" s="32">
        <v>1106009.76</v>
      </c>
      <c r="D65" s="7">
        <v>0.5</v>
      </c>
      <c r="E65" s="7">
        <v>0.5</v>
      </c>
      <c r="F65" s="7">
        <v>0.5</v>
      </c>
      <c r="G65" s="10" t="s">
        <v>58</v>
      </c>
      <c r="H65" s="54" t="s">
        <v>131</v>
      </c>
      <c r="I65" s="10" t="s">
        <v>36</v>
      </c>
      <c r="J65" s="6">
        <v>45033</v>
      </c>
      <c r="K65" s="11">
        <v>45044</v>
      </c>
      <c r="L65" s="11" t="s">
        <v>198</v>
      </c>
      <c r="M65" s="39">
        <v>45057</v>
      </c>
      <c r="N65" s="2">
        <v>1</v>
      </c>
      <c r="O65" s="4">
        <v>45068</v>
      </c>
      <c r="P65" s="37">
        <v>1106009.76</v>
      </c>
      <c r="Q65" s="3" t="s">
        <v>196</v>
      </c>
      <c r="R65" s="4" t="s">
        <v>27</v>
      </c>
      <c r="S65" s="4" t="s">
        <v>183</v>
      </c>
      <c r="T65" s="2"/>
    </row>
    <row r="66" spans="1:21" ht="72" customHeight="1" x14ac:dyDescent="0.25">
      <c r="A66" s="9">
        <v>61</v>
      </c>
      <c r="B66" s="8" t="s">
        <v>201</v>
      </c>
      <c r="C66" s="32">
        <v>2609354.9300000002</v>
      </c>
      <c r="D66" s="7">
        <v>0.5</v>
      </c>
      <c r="E66" s="7">
        <v>0.5</v>
      </c>
      <c r="F66" s="7">
        <v>0.5</v>
      </c>
      <c r="G66" s="10" t="s">
        <v>58</v>
      </c>
      <c r="H66" s="54" t="s">
        <v>131</v>
      </c>
      <c r="I66" s="10" t="s">
        <v>36</v>
      </c>
      <c r="J66" s="6">
        <v>45044</v>
      </c>
      <c r="K66" s="11">
        <v>45050</v>
      </c>
      <c r="L66" s="11" t="s">
        <v>203</v>
      </c>
      <c r="M66" s="39">
        <v>45061</v>
      </c>
      <c r="N66" s="2">
        <v>1</v>
      </c>
      <c r="O66" s="4">
        <v>45072</v>
      </c>
      <c r="P66" s="37">
        <v>2609354.9300000002</v>
      </c>
      <c r="Q66" s="3" t="s">
        <v>196</v>
      </c>
      <c r="R66" s="4" t="s">
        <v>27</v>
      </c>
      <c r="S66" s="4" t="s">
        <v>183</v>
      </c>
      <c r="T66" s="2"/>
    </row>
    <row r="67" spans="1:21" ht="65.25" customHeight="1" x14ac:dyDescent="0.25">
      <c r="A67" s="9">
        <v>62</v>
      </c>
      <c r="B67" s="8" t="s">
        <v>202</v>
      </c>
      <c r="C67" s="32">
        <v>1067291.51</v>
      </c>
      <c r="D67" s="7">
        <v>0.5</v>
      </c>
      <c r="E67" s="7">
        <v>0.5</v>
      </c>
      <c r="F67" s="7">
        <v>0.5</v>
      </c>
      <c r="G67" s="10" t="s">
        <v>58</v>
      </c>
      <c r="H67" s="54" t="s">
        <v>131</v>
      </c>
      <c r="I67" s="10" t="s">
        <v>36</v>
      </c>
      <c r="J67" s="6">
        <v>45044</v>
      </c>
      <c r="K67" s="11">
        <v>45050</v>
      </c>
      <c r="L67" s="11" t="s">
        <v>203</v>
      </c>
      <c r="M67" s="39">
        <v>45061</v>
      </c>
      <c r="N67" s="2">
        <v>1</v>
      </c>
      <c r="O67" s="4">
        <v>45072</v>
      </c>
      <c r="P67" s="37">
        <v>1067291.51</v>
      </c>
      <c r="Q67" s="3" t="s">
        <v>196</v>
      </c>
      <c r="R67" s="4" t="s">
        <v>27</v>
      </c>
      <c r="S67" s="4" t="s">
        <v>183</v>
      </c>
      <c r="T67" s="2"/>
    </row>
    <row r="68" spans="1:21" ht="70.5" customHeight="1" x14ac:dyDescent="0.25">
      <c r="A68" s="9">
        <v>63</v>
      </c>
      <c r="B68" s="8" t="s">
        <v>205</v>
      </c>
      <c r="C68" s="32">
        <v>4480811.6900000004</v>
      </c>
      <c r="D68" s="7">
        <v>0.5</v>
      </c>
      <c r="E68" s="7">
        <v>0.5</v>
      </c>
      <c r="F68" s="7">
        <v>0.5</v>
      </c>
      <c r="G68" s="10" t="s">
        <v>58</v>
      </c>
      <c r="H68" s="54" t="s">
        <v>131</v>
      </c>
      <c r="I68" s="10" t="s">
        <v>36</v>
      </c>
      <c r="J68" s="6">
        <v>45049</v>
      </c>
      <c r="K68" s="11">
        <v>45058</v>
      </c>
      <c r="L68" s="11" t="s">
        <v>216</v>
      </c>
      <c r="M68" s="39">
        <v>45069</v>
      </c>
      <c r="N68" s="2">
        <v>1</v>
      </c>
      <c r="O68" s="4">
        <v>45082</v>
      </c>
      <c r="P68" s="37">
        <v>4480811.6900000004</v>
      </c>
      <c r="Q68" s="3" t="s">
        <v>196</v>
      </c>
      <c r="R68" s="4" t="s">
        <v>27</v>
      </c>
      <c r="S68" s="4" t="s">
        <v>183</v>
      </c>
      <c r="T68" s="2"/>
    </row>
    <row r="69" spans="1:21" ht="70.5" customHeight="1" x14ac:dyDescent="0.25">
      <c r="A69" s="9">
        <v>64</v>
      </c>
      <c r="B69" s="8" t="s">
        <v>206</v>
      </c>
      <c r="C69" s="32">
        <v>2426421.48</v>
      </c>
      <c r="D69" s="7">
        <v>0.5</v>
      </c>
      <c r="E69" s="7">
        <v>0.5</v>
      </c>
      <c r="F69" s="7">
        <v>0.5</v>
      </c>
      <c r="G69" s="10" t="s">
        <v>58</v>
      </c>
      <c r="H69" s="54" t="s">
        <v>131</v>
      </c>
      <c r="I69" s="10" t="s">
        <v>36</v>
      </c>
      <c r="J69" s="6">
        <v>45042</v>
      </c>
      <c r="K69" s="11">
        <v>45061</v>
      </c>
      <c r="L69" s="11" t="s">
        <v>217</v>
      </c>
      <c r="M69" s="39">
        <v>45070</v>
      </c>
      <c r="N69" s="2">
        <v>2</v>
      </c>
      <c r="O69" s="4">
        <v>45082</v>
      </c>
      <c r="P69" s="37">
        <v>2159515.06</v>
      </c>
      <c r="Q69" s="3" t="s">
        <v>196</v>
      </c>
      <c r="R69" s="4" t="s">
        <v>27</v>
      </c>
      <c r="S69" s="4" t="s">
        <v>183</v>
      </c>
      <c r="T69" s="39">
        <v>45124</v>
      </c>
    </row>
    <row r="70" spans="1:21" ht="70.5" customHeight="1" x14ac:dyDescent="0.25">
      <c r="A70" s="9">
        <v>65</v>
      </c>
      <c r="B70" s="8" t="s">
        <v>207</v>
      </c>
      <c r="C70" s="32">
        <v>2527202.8199999998</v>
      </c>
      <c r="D70" s="7">
        <v>0.5</v>
      </c>
      <c r="E70" s="7">
        <v>0.5</v>
      </c>
      <c r="F70" s="7">
        <v>0.5</v>
      </c>
      <c r="G70" s="10" t="s">
        <v>58</v>
      </c>
      <c r="H70" s="54" t="s">
        <v>131</v>
      </c>
      <c r="I70" s="10" t="s">
        <v>36</v>
      </c>
      <c r="J70" s="6">
        <v>45044</v>
      </c>
      <c r="K70" s="11">
        <v>45051</v>
      </c>
      <c r="L70" s="11" t="s">
        <v>212</v>
      </c>
      <c r="M70" s="39">
        <v>45062</v>
      </c>
      <c r="N70" s="2">
        <v>1</v>
      </c>
      <c r="O70" s="4" t="s">
        <v>223</v>
      </c>
      <c r="P70" s="37">
        <v>2527202.8199999998</v>
      </c>
      <c r="Q70" s="3" t="s">
        <v>196</v>
      </c>
      <c r="R70" s="4" t="s">
        <v>27</v>
      </c>
      <c r="S70" s="4" t="s">
        <v>183</v>
      </c>
      <c r="T70" s="39">
        <v>45084</v>
      </c>
    </row>
    <row r="71" spans="1:21" ht="66.75" customHeight="1" x14ac:dyDescent="0.25">
      <c r="A71" s="9">
        <v>66</v>
      </c>
      <c r="B71" s="8" t="s">
        <v>208</v>
      </c>
      <c r="C71" s="32">
        <v>6262713.0599999996</v>
      </c>
      <c r="D71" s="7">
        <v>0.5</v>
      </c>
      <c r="E71" s="7">
        <v>0.5</v>
      </c>
      <c r="F71" s="7">
        <v>0.5</v>
      </c>
      <c r="G71" s="10" t="s">
        <v>58</v>
      </c>
      <c r="H71" s="54" t="s">
        <v>131</v>
      </c>
      <c r="I71" s="10" t="s">
        <v>36</v>
      </c>
      <c r="J71" s="6">
        <v>45049</v>
      </c>
      <c r="K71" s="11">
        <v>45058</v>
      </c>
      <c r="L71" s="11" t="s">
        <v>216</v>
      </c>
      <c r="M71" s="39">
        <v>45069</v>
      </c>
      <c r="N71" s="2">
        <v>4</v>
      </c>
      <c r="O71" s="4">
        <v>45082</v>
      </c>
      <c r="P71" s="37">
        <v>4929391.43</v>
      </c>
      <c r="Q71" s="3" t="s">
        <v>126</v>
      </c>
      <c r="R71" s="4" t="s">
        <v>27</v>
      </c>
      <c r="S71" s="4" t="s">
        <v>183</v>
      </c>
      <c r="T71" s="2"/>
    </row>
    <row r="72" spans="1:21" ht="62.25" customHeight="1" x14ac:dyDescent="0.25">
      <c r="A72" s="9">
        <v>67</v>
      </c>
      <c r="B72" s="8" t="s">
        <v>209</v>
      </c>
      <c r="C72" s="32">
        <v>2137036.5699999998</v>
      </c>
      <c r="D72" s="7">
        <v>0.5</v>
      </c>
      <c r="E72" s="7">
        <v>0.5</v>
      </c>
      <c r="F72" s="7">
        <v>0.5</v>
      </c>
      <c r="G72" s="10" t="s">
        <v>58</v>
      </c>
      <c r="H72" s="54" t="s">
        <v>131</v>
      </c>
      <c r="I72" s="10" t="s">
        <v>36</v>
      </c>
      <c r="J72" s="6">
        <v>45051</v>
      </c>
      <c r="K72" s="11">
        <v>45058</v>
      </c>
      <c r="L72" s="11" t="s">
        <v>216</v>
      </c>
      <c r="M72" s="39">
        <v>45069</v>
      </c>
      <c r="N72" s="2">
        <v>2</v>
      </c>
      <c r="O72" s="4">
        <v>45082</v>
      </c>
      <c r="P72" s="37">
        <v>1836458.79</v>
      </c>
      <c r="Q72" s="3" t="s">
        <v>196</v>
      </c>
      <c r="R72" s="4" t="s">
        <v>27</v>
      </c>
      <c r="S72" s="4" t="s">
        <v>183</v>
      </c>
      <c r="T72" s="2" t="s">
        <v>253</v>
      </c>
    </row>
    <row r="73" spans="1:21" ht="62.25" customHeight="1" x14ac:dyDescent="0.25">
      <c r="A73" s="9">
        <v>68</v>
      </c>
      <c r="B73" s="8" t="s">
        <v>210</v>
      </c>
      <c r="C73" s="32">
        <v>1636900</v>
      </c>
      <c r="D73" s="7">
        <v>0.5</v>
      </c>
      <c r="E73" s="7">
        <v>0.5</v>
      </c>
      <c r="F73" s="7">
        <v>0.5</v>
      </c>
      <c r="G73" s="10" t="s">
        <v>58</v>
      </c>
      <c r="H73" s="54" t="s">
        <v>131</v>
      </c>
      <c r="I73" s="10" t="s">
        <v>36</v>
      </c>
      <c r="J73" s="6">
        <v>45065</v>
      </c>
      <c r="K73" s="11">
        <v>45069</v>
      </c>
      <c r="L73" s="11" t="s">
        <v>220</v>
      </c>
      <c r="M73" s="39">
        <v>45078</v>
      </c>
      <c r="N73" s="2">
        <v>1</v>
      </c>
      <c r="O73" s="4" t="s">
        <v>231</v>
      </c>
      <c r="P73" s="37">
        <v>1636900</v>
      </c>
      <c r="Q73" s="3" t="s">
        <v>126</v>
      </c>
      <c r="R73" s="4" t="s">
        <v>27</v>
      </c>
      <c r="S73" s="4" t="s">
        <v>183</v>
      </c>
      <c r="T73" s="2"/>
    </row>
    <row r="74" spans="1:21" ht="62.25" customHeight="1" x14ac:dyDescent="0.25">
      <c r="A74" s="9">
        <v>69</v>
      </c>
      <c r="B74" s="8" t="s">
        <v>211</v>
      </c>
      <c r="C74" s="32"/>
      <c r="D74" s="7"/>
      <c r="E74" s="7"/>
      <c r="F74" s="7"/>
      <c r="G74" s="10"/>
      <c r="H74" s="54"/>
      <c r="I74" s="10"/>
      <c r="J74" s="6"/>
      <c r="K74" s="11"/>
      <c r="L74" s="11"/>
      <c r="M74" s="39"/>
      <c r="N74" s="2"/>
      <c r="O74" s="4"/>
      <c r="P74" s="37"/>
      <c r="Q74" s="3"/>
      <c r="R74" s="4"/>
      <c r="S74" s="4"/>
      <c r="T74" s="2"/>
    </row>
    <row r="75" spans="1:21" ht="62.25" customHeight="1" x14ac:dyDescent="0.25">
      <c r="A75" s="58">
        <v>70</v>
      </c>
      <c r="B75" s="8" t="s">
        <v>226</v>
      </c>
      <c r="C75" s="32">
        <v>714285.71</v>
      </c>
      <c r="D75" s="7" t="s">
        <v>12</v>
      </c>
      <c r="E75" s="7" t="s">
        <v>12</v>
      </c>
      <c r="F75" s="7">
        <v>0.5</v>
      </c>
      <c r="G75" s="10" t="s">
        <v>58</v>
      </c>
      <c r="H75" s="54" t="s">
        <v>32</v>
      </c>
      <c r="I75" s="10" t="s">
        <v>33</v>
      </c>
      <c r="J75" s="6">
        <v>45050</v>
      </c>
      <c r="K75" s="11">
        <v>45098</v>
      </c>
      <c r="L75" s="11" t="s">
        <v>236</v>
      </c>
      <c r="M75" s="39">
        <v>45110</v>
      </c>
      <c r="N75" s="2"/>
      <c r="O75" s="57"/>
      <c r="P75" s="57"/>
      <c r="Q75" s="57"/>
      <c r="R75" s="57"/>
      <c r="S75" s="57"/>
      <c r="T75" s="57"/>
    </row>
    <row r="76" spans="1:21" ht="126.75" customHeight="1" x14ac:dyDescent="0.25">
      <c r="A76" s="9">
        <v>71</v>
      </c>
      <c r="B76" s="8" t="s">
        <v>213</v>
      </c>
      <c r="C76" s="32">
        <v>452203.92</v>
      </c>
      <c r="D76" s="7" t="s">
        <v>12</v>
      </c>
      <c r="E76" s="7">
        <v>0.5</v>
      </c>
      <c r="F76" s="7">
        <v>0.5</v>
      </c>
      <c r="G76" s="10" t="s">
        <v>58</v>
      </c>
      <c r="H76" s="54" t="s">
        <v>215</v>
      </c>
      <c r="I76" s="10" t="s">
        <v>36</v>
      </c>
      <c r="J76" s="6">
        <v>45043</v>
      </c>
      <c r="K76" s="11">
        <v>45058</v>
      </c>
      <c r="L76" s="11" t="s">
        <v>216</v>
      </c>
      <c r="M76" s="39">
        <v>45070</v>
      </c>
      <c r="N76" s="2">
        <v>3</v>
      </c>
      <c r="O76" s="4" t="s">
        <v>224</v>
      </c>
      <c r="P76" s="37">
        <v>404722.5</v>
      </c>
      <c r="Q76" s="3" t="s">
        <v>126</v>
      </c>
      <c r="R76" s="4" t="s">
        <v>27</v>
      </c>
      <c r="S76" s="4" t="s">
        <v>225</v>
      </c>
      <c r="T76" s="39">
        <v>45128</v>
      </c>
    </row>
    <row r="77" spans="1:21" ht="88.5" customHeight="1" x14ac:dyDescent="0.25">
      <c r="A77" s="9">
        <v>72</v>
      </c>
      <c r="B77" s="8" t="s">
        <v>214</v>
      </c>
      <c r="C77" s="32">
        <v>116908.8</v>
      </c>
      <c r="D77" s="7" t="s">
        <v>12</v>
      </c>
      <c r="E77" s="7">
        <v>0.5</v>
      </c>
      <c r="F77" s="7">
        <v>0.5</v>
      </c>
      <c r="G77" s="10" t="s">
        <v>58</v>
      </c>
      <c r="H77" s="54" t="s">
        <v>215</v>
      </c>
      <c r="I77" s="10" t="s">
        <v>36</v>
      </c>
      <c r="J77" s="6">
        <v>45043</v>
      </c>
      <c r="K77" s="11">
        <v>45058</v>
      </c>
      <c r="L77" s="11" t="s">
        <v>218</v>
      </c>
      <c r="M77" s="39">
        <v>45070</v>
      </c>
      <c r="N77" s="2">
        <v>3</v>
      </c>
      <c r="O77" s="4">
        <v>45082</v>
      </c>
      <c r="P77" s="37">
        <v>100541.68</v>
      </c>
      <c r="Q77" s="3" t="s">
        <v>221</v>
      </c>
      <c r="R77" s="4" t="s">
        <v>27</v>
      </c>
      <c r="S77" s="4" t="s">
        <v>225</v>
      </c>
      <c r="T77" s="2"/>
    </row>
    <row r="78" spans="1:21" ht="71.25" customHeight="1" x14ac:dyDescent="0.25">
      <c r="A78" s="9">
        <v>73</v>
      </c>
      <c r="B78" s="8" t="s">
        <v>28</v>
      </c>
      <c r="C78" s="32">
        <v>4000000</v>
      </c>
      <c r="D78" s="7">
        <v>0.5</v>
      </c>
      <c r="E78" s="7">
        <v>0.5</v>
      </c>
      <c r="F78" s="7">
        <v>0.5</v>
      </c>
      <c r="G78" s="10" t="s">
        <v>58</v>
      </c>
      <c r="H78" s="54" t="s">
        <v>228</v>
      </c>
      <c r="I78" s="10" t="s">
        <v>33</v>
      </c>
      <c r="J78" s="6">
        <v>45075</v>
      </c>
      <c r="K78" s="11">
        <v>45082</v>
      </c>
      <c r="L78" s="11" t="s">
        <v>227</v>
      </c>
      <c r="M78" s="39">
        <v>45091</v>
      </c>
      <c r="N78" s="2">
        <v>1</v>
      </c>
      <c r="O78" s="4">
        <v>45103</v>
      </c>
      <c r="P78" s="37">
        <v>4000000</v>
      </c>
      <c r="Q78" s="3" t="s">
        <v>50</v>
      </c>
      <c r="R78" s="4" t="s">
        <v>27</v>
      </c>
      <c r="S78" s="4" t="s">
        <v>232</v>
      </c>
      <c r="T78" s="2"/>
    </row>
    <row r="79" spans="1:21" ht="68.25" customHeight="1" x14ac:dyDescent="0.25">
      <c r="A79" s="9">
        <v>74</v>
      </c>
      <c r="B79" s="8" t="s">
        <v>229</v>
      </c>
      <c r="C79" s="32">
        <v>233537.4</v>
      </c>
      <c r="D79" s="7" t="s">
        <v>12</v>
      </c>
      <c r="E79" s="7">
        <v>0.5</v>
      </c>
      <c r="F79" s="7">
        <v>0.5</v>
      </c>
      <c r="G79" s="10" t="s">
        <v>58</v>
      </c>
      <c r="H79" s="54" t="s">
        <v>228</v>
      </c>
      <c r="I79" s="10" t="s">
        <v>36</v>
      </c>
      <c r="J79" s="6">
        <v>45078</v>
      </c>
      <c r="K79" s="11">
        <v>45093</v>
      </c>
      <c r="L79" s="11" t="s">
        <v>234</v>
      </c>
      <c r="M79" s="39">
        <v>45105</v>
      </c>
      <c r="N79" s="2">
        <v>1</v>
      </c>
      <c r="O79" s="4">
        <v>45118</v>
      </c>
      <c r="P79" s="37">
        <v>233537.4</v>
      </c>
      <c r="Q79" s="3" t="s">
        <v>155</v>
      </c>
      <c r="R79" s="4" t="s">
        <v>27</v>
      </c>
      <c r="S79" s="4" t="s">
        <v>129</v>
      </c>
      <c r="T79" s="2"/>
      <c r="U79" s="43"/>
    </row>
    <row r="80" spans="1:21" ht="68.25" customHeight="1" x14ac:dyDescent="0.25">
      <c r="A80" s="9">
        <v>75</v>
      </c>
      <c r="B80" s="8" t="s">
        <v>230</v>
      </c>
      <c r="C80" s="32">
        <v>250937.29</v>
      </c>
      <c r="D80" s="7" t="s">
        <v>12</v>
      </c>
      <c r="E80" s="7">
        <v>0.5</v>
      </c>
      <c r="F80" s="7">
        <v>0.5</v>
      </c>
      <c r="G80" s="10" t="s">
        <v>58</v>
      </c>
      <c r="H80" s="54" t="s">
        <v>228</v>
      </c>
      <c r="I80" s="10" t="s">
        <v>36</v>
      </c>
      <c r="J80" s="6">
        <v>45077</v>
      </c>
      <c r="K80" s="11">
        <f>$K$79</f>
        <v>45093</v>
      </c>
      <c r="L80" s="11" t="s">
        <v>235</v>
      </c>
      <c r="M80" s="39">
        <v>45105</v>
      </c>
      <c r="N80" s="2">
        <v>1</v>
      </c>
      <c r="O80" s="4" t="s">
        <v>241</v>
      </c>
      <c r="P80" s="37">
        <v>250937.29</v>
      </c>
      <c r="Q80" s="3" t="s">
        <v>155</v>
      </c>
      <c r="R80" s="4" t="s">
        <v>27</v>
      </c>
      <c r="S80" s="4" t="s">
        <v>129</v>
      </c>
      <c r="T80" s="2"/>
      <c r="U80" s="43"/>
    </row>
    <row r="81" spans="1:20" ht="68.25" customHeight="1" x14ac:dyDescent="0.25">
      <c r="A81" s="9">
        <v>76</v>
      </c>
      <c r="B81" s="8" t="s">
        <v>143</v>
      </c>
      <c r="C81" s="32">
        <v>963800</v>
      </c>
      <c r="D81" s="7">
        <v>0.5</v>
      </c>
      <c r="E81" s="7">
        <v>0.5</v>
      </c>
      <c r="F81" s="7">
        <v>0.5</v>
      </c>
      <c r="G81" s="10" t="s">
        <v>40</v>
      </c>
      <c r="H81" s="54" t="s">
        <v>131</v>
      </c>
      <c r="I81" s="10" t="s">
        <v>36</v>
      </c>
      <c r="J81" s="6">
        <v>45093</v>
      </c>
      <c r="K81" s="11">
        <v>45112</v>
      </c>
      <c r="L81" s="11" t="s">
        <v>238</v>
      </c>
      <c r="M81" s="39">
        <v>45120</v>
      </c>
      <c r="N81" s="2">
        <v>1</v>
      </c>
      <c r="O81" s="4">
        <v>45125</v>
      </c>
      <c r="P81" s="37">
        <v>963799</v>
      </c>
      <c r="Q81" s="3" t="s">
        <v>242</v>
      </c>
      <c r="R81" s="4" t="s">
        <v>27</v>
      </c>
      <c r="S81" s="4" t="s">
        <v>237</v>
      </c>
      <c r="T81" s="2"/>
    </row>
    <row r="82" spans="1:20" ht="68.25" customHeight="1" x14ac:dyDescent="0.25">
      <c r="A82" s="9">
        <v>77</v>
      </c>
      <c r="B82" s="8" t="s">
        <v>239</v>
      </c>
      <c r="C82" s="32">
        <v>1199805.58</v>
      </c>
      <c r="D82" s="7">
        <v>0.5</v>
      </c>
      <c r="E82" s="7">
        <v>0.5</v>
      </c>
      <c r="F82" s="7">
        <v>0.5</v>
      </c>
      <c r="G82" s="10" t="s">
        <v>58</v>
      </c>
      <c r="H82" s="54" t="s">
        <v>131</v>
      </c>
      <c r="I82" s="10" t="s">
        <v>36</v>
      </c>
      <c r="J82" s="6">
        <v>45105</v>
      </c>
      <c r="K82" s="11">
        <v>45110</v>
      </c>
      <c r="L82" s="11" t="s">
        <v>240</v>
      </c>
      <c r="M82" s="39">
        <v>45119</v>
      </c>
      <c r="N82" s="2">
        <v>2</v>
      </c>
      <c r="O82" s="4">
        <v>45131</v>
      </c>
      <c r="P82" s="37">
        <v>1001837.59</v>
      </c>
      <c r="Q82" s="3" t="s">
        <v>196</v>
      </c>
      <c r="R82" s="4" t="s">
        <v>27</v>
      </c>
      <c r="S82" s="4" t="s">
        <v>183</v>
      </c>
      <c r="T82" s="2"/>
    </row>
    <row r="83" spans="1:20" ht="68.25" customHeight="1" x14ac:dyDescent="0.25">
      <c r="A83" s="9">
        <v>78</v>
      </c>
      <c r="B83" s="8" t="s">
        <v>130</v>
      </c>
      <c r="C83" s="32">
        <v>881000</v>
      </c>
      <c r="D83" s="7">
        <v>0.5</v>
      </c>
      <c r="E83" s="7">
        <v>0.5</v>
      </c>
      <c r="F83" s="7">
        <v>0.5</v>
      </c>
      <c r="G83" s="10" t="s">
        <v>40</v>
      </c>
      <c r="H83" s="54" t="s">
        <v>131</v>
      </c>
      <c r="I83" s="10" t="s">
        <v>36</v>
      </c>
      <c r="J83" s="6">
        <v>45110</v>
      </c>
      <c r="K83" s="11">
        <v>45120</v>
      </c>
      <c r="L83" s="11" t="s">
        <v>243</v>
      </c>
      <c r="M83" s="39">
        <v>45128</v>
      </c>
      <c r="N83" s="2">
        <v>1</v>
      </c>
      <c r="O83" s="4" t="s">
        <v>254</v>
      </c>
      <c r="P83" s="37">
        <v>880999</v>
      </c>
      <c r="Q83" s="3" t="s">
        <v>242</v>
      </c>
      <c r="R83" s="4" t="s">
        <v>27</v>
      </c>
      <c r="S83" s="4" t="s">
        <v>237</v>
      </c>
      <c r="T83" s="2"/>
    </row>
    <row r="84" spans="1:20" ht="68.25" customHeight="1" x14ac:dyDescent="0.25">
      <c r="A84" s="9">
        <v>79</v>
      </c>
      <c r="B84" s="8" t="s">
        <v>192</v>
      </c>
      <c r="C84" s="32">
        <v>819629.34</v>
      </c>
      <c r="D84" s="7">
        <v>0.5</v>
      </c>
      <c r="E84" s="7">
        <v>0.5</v>
      </c>
      <c r="F84" s="7">
        <v>0.5</v>
      </c>
      <c r="G84" s="10" t="s">
        <v>58</v>
      </c>
      <c r="H84" s="54" t="s">
        <v>131</v>
      </c>
      <c r="I84" s="10" t="s">
        <v>36</v>
      </c>
      <c r="J84" s="6">
        <v>45120</v>
      </c>
      <c r="K84" s="11">
        <v>45124</v>
      </c>
      <c r="L84" s="11" t="s">
        <v>244</v>
      </c>
      <c r="M84" s="39">
        <v>45133</v>
      </c>
      <c r="N84" s="2">
        <v>3</v>
      </c>
      <c r="O84" s="4" t="s">
        <v>245</v>
      </c>
      <c r="P84" s="37">
        <v>549151.43999999994</v>
      </c>
      <c r="Q84" s="3" t="s">
        <v>196</v>
      </c>
      <c r="R84" s="4" t="s">
        <v>27</v>
      </c>
      <c r="S84" s="4" t="s">
        <v>183</v>
      </c>
      <c r="T84" s="2"/>
    </row>
    <row r="85" spans="1:20" ht="68.25" customHeight="1" x14ac:dyDescent="0.25">
      <c r="A85" s="9">
        <v>80</v>
      </c>
      <c r="B85" s="8" t="s">
        <v>184</v>
      </c>
      <c r="C85" s="32">
        <v>664840.68000000005</v>
      </c>
      <c r="D85" s="7">
        <v>0.5</v>
      </c>
      <c r="E85" s="7">
        <v>0.5</v>
      </c>
      <c r="F85" s="7">
        <v>0.5</v>
      </c>
      <c r="G85" s="10" t="s">
        <v>40</v>
      </c>
      <c r="H85" s="54" t="s">
        <v>131</v>
      </c>
      <c r="I85" s="10" t="s">
        <v>36</v>
      </c>
      <c r="J85" s="6">
        <v>45134</v>
      </c>
      <c r="K85" s="11">
        <v>45138</v>
      </c>
      <c r="L85" s="11" t="s">
        <v>256</v>
      </c>
      <c r="M85" s="39">
        <v>45146</v>
      </c>
      <c r="N85" s="2"/>
      <c r="O85" s="4"/>
      <c r="P85" s="37"/>
      <c r="Q85" s="3"/>
      <c r="R85" s="4" t="s">
        <v>27</v>
      </c>
      <c r="S85" s="4" t="s">
        <v>183</v>
      </c>
      <c r="T85" s="2"/>
    </row>
    <row r="86" spans="1:20" ht="68.25" customHeight="1" x14ac:dyDescent="0.25">
      <c r="A86" s="9">
        <v>81</v>
      </c>
      <c r="B86" s="8" t="s">
        <v>255</v>
      </c>
      <c r="C86" s="32">
        <v>810603.05</v>
      </c>
      <c r="D86" s="7">
        <v>0.5</v>
      </c>
      <c r="E86" s="7">
        <v>0.5</v>
      </c>
      <c r="F86" s="7">
        <v>0.5</v>
      </c>
      <c r="G86" s="10" t="s">
        <v>58</v>
      </c>
      <c r="H86" s="54" t="s">
        <v>131</v>
      </c>
      <c r="I86" s="10" t="s">
        <v>36</v>
      </c>
      <c r="J86" s="6">
        <v>45134</v>
      </c>
      <c r="K86" s="11">
        <v>45138</v>
      </c>
      <c r="L86" s="11" t="s">
        <v>257</v>
      </c>
      <c r="M86" s="39">
        <v>45147</v>
      </c>
      <c r="N86" s="2"/>
      <c r="O86" s="4"/>
      <c r="P86" s="37"/>
      <c r="Q86" s="3"/>
      <c r="R86" s="4" t="s">
        <v>27</v>
      </c>
      <c r="S86" s="4" t="s">
        <v>183</v>
      </c>
      <c r="T86" s="2"/>
    </row>
    <row r="87" spans="1:20" ht="68.25" customHeight="1" x14ac:dyDescent="0.25">
      <c r="A87" s="9">
        <v>82</v>
      </c>
      <c r="B87" s="8"/>
      <c r="C87" s="32"/>
      <c r="D87" s="7"/>
      <c r="E87" s="7"/>
      <c r="F87" s="7"/>
      <c r="G87" s="10"/>
      <c r="H87" s="54"/>
      <c r="I87" s="10"/>
      <c r="J87" s="6"/>
      <c r="K87" s="11"/>
      <c r="L87" s="11"/>
      <c r="M87" s="39"/>
      <c r="N87" s="2"/>
      <c r="O87" s="4"/>
      <c r="P87" s="37"/>
      <c r="Q87" s="3"/>
      <c r="R87" s="4"/>
      <c r="S87" s="4"/>
      <c r="T87" s="2"/>
    </row>
    <row r="88" spans="1:20" ht="68.25" customHeight="1" x14ac:dyDescent="0.25">
      <c r="A88" s="9">
        <v>83</v>
      </c>
      <c r="B88" s="8"/>
      <c r="C88" s="32"/>
      <c r="D88" s="7"/>
      <c r="E88" s="7"/>
      <c r="F88" s="7"/>
      <c r="G88" s="10"/>
      <c r="H88" s="54"/>
      <c r="I88" s="10"/>
      <c r="J88" s="6"/>
      <c r="K88" s="11"/>
      <c r="L88" s="11"/>
      <c r="M88" s="39"/>
      <c r="N88" s="2"/>
      <c r="O88" s="4"/>
      <c r="P88" s="37"/>
      <c r="Q88" s="3"/>
      <c r="R88" s="4"/>
      <c r="S88" s="4"/>
      <c r="T88" s="2"/>
    </row>
    <row r="89" spans="1:20" s="14" customFormat="1" ht="29.25" customHeight="1" x14ac:dyDescent="0.25">
      <c r="A89" s="63" t="s">
        <v>17</v>
      </c>
      <c r="B89" s="64"/>
      <c r="C89" s="33">
        <f>SUM(C6:C86)</f>
        <v>97502151.75</v>
      </c>
      <c r="D89" s="33"/>
      <c r="E89" s="33"/>
      <c r="F89" s="33"/>
      <c r="G89" s="33"/>
      <c r="H89" s="33"/>
      <c r="I89" s="33"/>
      <c r="J89" s="33"/>
      <c r="K89" s="33"/>
      <c r="L89" s="33"/>
      <c r="M89" s="33"/>
      <c r="N89" s="33"/>
      <c r="O89" s="33"/>
      <c r="P89" s="33">
        <f>SUM(P6:P84)</f>
        <v>86181310.600000024</v>
      </c>
      <c r="Q89" s="33"/>
      <c r="R89" s="33"/>
      <c r="S89" s="33"/>
      <c r="T89" s="33"/>
    </row>
    <row r="90" spans="1:20" s="14" customFormat="1" ht="29.25" customHeight="1" x14ac:dyDescent="0.25">
      <c r="A90" s="15"/>
      <c r="B90" s="15"/>
      <c r="C90" s="34"/>
      <c r="D90" s="16"/>
      <c r="E90" s="16"/>
      <c r="F90" s="16"/>
      <c r="G90" s="16"/>
      <c r="H90" s="16"/>
      <c r="I90" s="16"/>
      <c r="J90" s="16"/>
      <c r="K90" s="16"/>
      <c r="L90" s="16"/>
      <c r="M90" s="16"/>
      <c r="N90" s="16"/>
      <c r="O90" s="16"/>
      <c r="P90" s="34"/>
      <c r="Q90" s="17"/>
      <c r="R90" s="17"/>
      <c r="S90" s="17"/>
      <c r="T90" s="21"/>
    </row>
    <row r="91" spans="1:20" s="14" customFormat="1" ht="29.25" customHeight="1" x14ac:dyDescent="0.25">
      <c r="A91" s="15"/>
      <c r="B91" s="15"/>
      <c r="C91" s="34"/>
      <c r="D91" s="16"/>
      <c r="E91" s="16"/>
      <c r="F91" s="16"/>
      <c r="G91" s="16"/>
      <c r="H91" s="16"/>
      <c r="I91" s="16"/>
      <c r="J91" s="16"/>
      <c r="K91" s="16"/>
      <c r="L91" s="16"/>
      <c r="M91" s="16"/>
      <c r="N91" s="16"/>
      <c r="O91" s="16"/>
      <c r="P91" s="34"/>
      <c r="Q91" s="17"/>
      <c r="R91" s="17"/>
      <c r="S91" s="17"/>
      <c r="T91" s="21"/>
    </row>
    <row r="92" spans="1:20" x14ac:dyDescent="0.25">
      <c r="A92" s="18"/>
      <c r="B92" s="18"/>
      <c r="C92" s="35"/>
      <c r="D92" s="18"/>
      <c r="E92" s="18"/>
      <c r="F92" s="18"/>
      <c r="G92" s="18"/>
      <c r="H92" s="18"/>
      <c r="I92" s="18"/>
      <c r="J92" s="18"/>
      <c r="K92" s="18"/>
      <c r="L92" s="18"/>
      <c r="M92" s="18"/>
      <c r="N92" s="18"/>
      <c r="O92" s="18"/>
      <c r="P92" s="35"/>
      <c r="Q92" s="18"/>
      <c r="R92" s="18"/>
      <c r="S92" s="18"/>
      <c r="T92" s="22"/>
    </row>
  </sheetData>
  <mergeCells count="30">
    <mergeCell ref="O22:T22"/>
    <mergeCell ref="O23:T23"/>
    <mergeCell ref="O24:T24"/>
    <mergeCell ref="O25:T25"/>
    <mergeCell ref="O21:T21"/>
    <mergeCell ref="A1:S1"/>
    <mergeCell ref="S2:S5"/>
    <mergeCell ref="E3:E5"/>
    <mergeCell ref="R2:R5"/>
    <mergeCell ref="Q2:Q5"/>
    <mergeCell ref="P2:P5"/>
    <mergeCell ref="O2:O5"/>
    <mergeCell ref="M2:M5"/>
    <mergeCell ref="I2:I5"/>
    <mergeCell ref="O26:T26"/>
    <mergeCell ref="A89:B89"/>
    <mergeCell ref="N2:N5"/>
    <mergeCell ref="H2:H5"/>
    <mergeCell ref="A2:A5"/>
    <mergeCell ref="B2:B5"/>
    <mergeCell ref="C2:C5"/>
    <mergeCell ref="D2:F2"/>
    <mergeCell ref="L2:L5"/>
    <mergeCell ref="K2:K5"/>
    <mergeCell ref="J2:J5"/>
    <mergeCell ref="G2:G5"/>
    <mergeCell ref="F3:F5"/>
    <mergeCell ref="D3:D5"/>
    <mergeCell ref="T2:T5"/>
    <mergeCell ref="R46:T46"/>
  </mergeCells>
  <pageMargins left="0" right="0" top="0" bottom="0" header="0" footer="0"/>
  <pageSetup paperSize="8"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16"/>
  <sheetViews>
    <sheetView topLeftCell="A7" zoomScale="120" zoomScaleNormal="120" workbookViewId="0">
      <selection activeCell="V9" sqref="V9"/>
    </sheetView>
  </sheetViews>
  <sheetFormatPr defaultRowHeight="15" x14ac:dyDescent="0.25"/>
  <cols>
    <col min="1" max="1" width="4.7109375" customWidth="1"/>
    <col min="2" max="2" width="27.7109375" customWidth="1"/>
    <col min="3" max="3" width="12.140625" style="36" customWidth="1"/>
    <col min="4" max="4" width="6.7109375" customWidth="1"/>
    <col min="5" max="5" width="7.85546875" customWidth="1"/>
    <col min="6" max="6" width="7" customWidth="1"/>
    <col min="7" max="7" width="11.85546875" customWidth="1"/>
    <col min="8" max="8" width="10.140625" customWidth="1"/>
    <col min="9" max="9" width="7.42578125" customWidth="1"/>
    <col min="10" max="10" width="10.140625" customWidth="1"/>
    <col min="11" max="11" width="8.85546875" customWidth="1"/>
    <col min="12" max="12" width="9.42578125" customWidth="1"/>
    <col min="13" max="13" width="9.28515625" customWidth="1"/>
    <col min="14" max="14" width="5.85546875" customWidth="1"/>
    <col min="15" max="15" width="9" customWidth="1"/>
    <col min="16" max="16" width="11.28515625" style="36" customWidth="1"/>
    <col min="17" max="17" width="11.5703125" customWidth="1"/>
    <col min="18" max="18" width="9.5703125" customWidth="1"/>
    <col min="19" max="19" width="12.7109375" customWidth="1"/>
    <col min="20" max="20" width="13.42578125" style="23" hidden="1" customWidth="1"/>
    <col min="21" max="21" width="23.140625" style="43" customWidth="1"/>
    <col min="22" max="22" width="10.85546875" customWidth="1"/>
  </cols>
  <sheetData>
    <row r="1" spans="1:22" ht="20.25" customHeight="1" x14ac:dyDescent="0.25">
      <c r="A1" s="80" t="s">
        <v>151</v>
      </c>
      <c r="B1" s="81"/>
      <c r="C1" s="81"/>
      <c r="D1" s="81"/>
      <c r="E1" s="81"/>
      <c r="F1" s="81"/>
      <c r="G1" s="81"/>
      <c r="H1" s="81"/>
      <c r="I1" s="81"/>
      <c r="J1" s="81"/>
      <c r="K1" s="81"/>
      <c r="L1" s="81"/>
      <c r="M1" s="81"/>
      <c r="N1" s="81"/>
      <c r="O1" s="81"/>
      <c r="P1" s="81"/>
      <c r="Q1" s="81"/>
      <c r="R1" s="81"/>
      <c r="S1" s="81"/>
      <c r="T1" s="19"/>
    </row>
    <row r="2" spans="1:22" ht="14.25" customHeight="1" x14ac:dyDescent="0.25">
      <c r="A2" s="65" t="s">
        <v>0</v>
      </c>
      <c r="B2" s="65" t="s">
        <v>1</v>
      </c>
      <c r="C2" s="68" t="s">
        <v>19</v>
      </c>
      <c r="D2" s="71" t="s">
        <v>2</v>
      </c>
      <c r="E2" s="72"/>
      <c r="F2" s="73"/>
      <c r="G2" s="65" t="s">
        <v>3</v>
      </c>
      <c r="H2" s="65" t="s">
        <v>23</v>
      </c>
      <c r="I2" s="65" t="s">
        <v>29</v>
      </c>
      <c r="J2" s="65" t="s">
        <v>4</v>
      </c>
      <c r="K2" s="77" t="s">
        <v>5</v>
      </c>
      <c r="L2" s="74" t="s">
        <v>6</v>
      </c>
      <c r="M2" s="65" t="s">
        <v>7</v>
      </c>
      <c r="N2" s="65" t="s">
        <v>15</v>
      </c>
      <c r="O2" s="77" t="s">
        <v>8</v>
      </c>
      <c r="P2" s="68" t="s">
        <v>20</v>
      </c>
      <c r="Q2" s="65" t="s">
        <v>21</v>
      </c>
      <c r="R2" s="65" t="s">
        <v>16</v>
      </c>
      <c r="S2" s="65" t="s">
        <v>11</v>
      </c>
      <c r="T2" s="65" t="s">
        <v>18</v>
      </c>
      <c r="U2" s="86" t="s">
        <v>111</v>
      </c>
      <c r="V2" s="48"/>
    </row>
    <row r="3" spans="1:22" ht="9.75" customHeight="1" x14ac:dyDescent="0.25">
      <c r="A3" s="66"/>
      <c r="B3" s="66"/>
      <c r="C3" s="69"/>
      <c r="D3" s="65" t="s">
        <v>9</v>
      </c>
      <c r="E3" s="65" t="s">
        <v>14</v>
      </c>
      <c r="F3" s="65" t="s">
        <v>10</v>
      </c>
      <c r="G3" s="66"/>
      <c r="H3" s="66"/>
      <c r="I3" s="66"/>
      <c r="J3" s="66"/>
      <c r="K3" s="78"/>
      <c r="L3" s="75"/>
      <c r="M3" s="66"/>
      <c r="N3" s="66"/>
      <c r="O3" s="78"/>
      <c r="P3" s="69"/>
      <c r="Q3" s="66"/>
      <c r="R3" s="66"/>
      <c r="S3" s="66"/>
      <c r="T3" s="66"/>
      <c r="U3" s="86"/>
      <c r="V3" s="48"/>
    </row>
    <row r="4" spans="1:22" ht="5.25" customHeight="1" x14ac:dyDescent="0.25">
      <c r="A4" s="66"/>
      <c r="B4" s="66"/>
      <c r="C4" s="69"/>
      <c r="D4" s="66"/>
      <c r="E4" s="66"/>
      <c r="F4" s="66"/>
      <c r="G4" s="66"/>
      <c r="H4" s="66"/>
      <c r="I4" s="66"/>
      <c r="J4" s="66"/>
      <c r="K4" s="78"/>
      <c r="L4" s="75"/>
      <c r="M4" s="66"/>
      <c r="N4" s="66"/>
      <c r="O4" s="78"/>
      <c r="P4" s="69"/>
      <c r="Q4" s="66"/>
      <c r="R4" s="66"/>
      <c r="S4" s="66"/>
      <c r="T4" s="66"/>
      <c r="U4" s="86"/>
      <c r="V4" s="48"/>
    </row>
    <row r="5" spans="1:22" ht="44.25" customHeight="1" x14ac:dyDescent="0.25">
      <c r="A5" s="67"/>
      <c r="B5" s="67"/>
      <c r="C5" s="70"/>
      <c r="D5" s="67"/>
      <c r="E5" s="67"/>
      <c r="F5" s="67"/>
      <c r="G5" s="67"/>
      <c r="H5" s="67"/>
      <c r="I5" s="67"/>
      <c r="J5" s="67"/>
      <c r="K5" s="79"/>
      <c r="L5" s="76"/>
      <c r="M5" s="67"/>
      <c r="N5" s="67"/>
      <c r="O5" s="79"/>
      <c r="P5" s="70"/>
      <c r="Q5" s="67"/>
      <c r="R5" s="67"/>
      <c r="S5" s="67"/>
      <c r="T5" s="67"/>
      <c r="U5" s="86"/>
      <c r="V5" s="50" t="s">
        <v>158</v>
      </c>
    </row>
    <row r="6" spans="1:22" ht="86.25" customHeight="1" x14ac:dyDescent="0.25">
      <c r="A6" s="9">
        <v>1</v>
      </c>
      <c r="B6" s="8" t="s">
        <v>57</v>
      </c>
      <c r="C6" s="32">
        <v>1176666.67</v>
      </c>
      <c r="D6" s="7">
        <v>0.5</v>
      </c>
      <c r="E6" s="7" t="s">
        <v>12</v>
      </c>
      <c r="F6" s="7">
        <v>0.5</v>
      </c>
      <c r="G6" s="10" t="s">
        <v>58</v>
      </c>
      <c r="H6" s="10" t="s">
        <v>32</v>
      </c>
      <c r="I6" s="10" t="s">
        <v>33</v>
      </c>
      <c r="J6" s="6">
        <v>44953</v>
      </c>
      <c r="K6" s="11">
        <v>44959</v>
      </c>
      <c r="L6" s="11" t="s">
        <v>59</v>
      </c>
      <c r="M6" s="39">
        <v>44971</v>
      </c>
      <c r="N6" s="2">
        <v>1</v>
      </c>
      <c r="O6" s="40">
        <v>44984</v>
      </c>
      <c r="P6" s="37">
        <v>1176666.67</v>
      </c>
      <c r="Q6" s="3" t="s">
        <v>100</v>
      </c>
      <c r="R6" s="4" t="s">
        <v>27</v>
      </c>
      <c r="S6" s="4" t="s">
        <v>61</v>
      </c>
      <c r="T6" s="2" t="s">
        <v>37</v>
      </c>
      <c r="U6" s="46" t="s">
        <v>112</v>
      </c>
      <c r="V6" s="48"/>
    </row>
    <row r="7" spans="1:22" ht="86.25" customHeight="1" x14ac:dyDescent="0.25">
      <c r="A7" s="9">
        <v>2</v>
      </c>
      <c r="B7" s="8" t="s">
        <v>101</v>
      </c>
      <c r="C7" s="32">
        <v>1176666.67</v>
      </c>
      <c r="D7" s="7">
        <v>0.5</v>
      </c>
      <c r="E7" s="7" t="s">
        <v>12</v>
      </c>
      <c r="F7" s="7">
        <v>0.5</v>
      </c>
      <c r="G7" s="10" t="s">
        <v>58</v>
      </c>
      <c r="H7" s="10" t="s">
        <v>32</v>
      </c>
      <c r="I7" s="10" t="s">
        <v>33</v>
      </c>
      <c r="J7" s="6">
        <v>44953</v>
      </c>
      <c r="K7" s="11">
        <v>44959</v>
      </c>
      <c r="L7" s="11" t="s">
        <v>60</v>
      </c>
      <c r="M7" s="39">
        <v>44971</v>
      </c>
      <c r="N7" s="2">
        <v>2</v>
      </c>
      <c r="O7" s="40">
        <v>44984</v>
      </c>
      <c r="P7" s="37">
        <v>1170783.3400000001</v>
      </c>
      <c r="Q7" s="3" t="s">
        <v>102</v>
      </c>
      <c r="R7" s="4" t="s">
        <v>27</v>
      </c>
      <c r="S7" s="4" t="s">
        <v>61</v>
      </c>
      <c r="T7" s="2" t="s">
        <v>37</v>
      </c>
      <c r="U7" s="46" t="s">
        <v>113</v>
      </c>
      <c r="V7" s="48"/>
    </row>
    <row r="8" spans="1:22" ht="86.25" customHeight="1" x14ac:dyDescent="0.25">
      <c r="A8" s="9">
        <v>3</v>
      </c>
      <c r="B8" s="8" t="s">
        <v>103</v>
      </c>
      <c r="C8" s="32">
        <v>1176666.67</v>
      </c>
      <c r="D8" s="7">
        <v>0.5</v>
      </c>
      <c r="E8" s="7" t="s">
        <v>12</v>
      </c>
      <c r="F8" s="7">
        <v>0.5</v>
      </c>
      <c r="G8" s="10" t="s">
        <v>58</v>
      </c>
      <c r="H8" s="10" t="s">
        <v>32</v>
      </c>
      <c r="I8" s="10" t="s">
        <v>33</v>
      </c>
      <c r="J8" s="6">
        <v>44953</v>
      </c>
      <c r="K8" s="11">
        <v>44959</v>
      </c>
      <c r="L8" s="11" t="s">
        <v>60</v>
      </c>
      <c r="M8" s="39">
        <v>44971</v>
      </c>
      <c r="N8" s="2">
        <v>2</v>
      </c>
      <c r="O8" s="40">
        <v>44984</v>
      </c>
      <c r="P8" s="37">
        <v>1176666.67</v>
      </c>
      <c r="Q8" s="3" t="s">
        <v>104</v>
      </c>
      <c r="R8" s="4" t="s">
        <v>27</v>
      </c>
      <c r="S8" s="4" t="s">
        <v>61</v>
      </c>
      <c r="T8" s="2" t="s">
        <v>37</v>
      </c>
      <c r="U8" s="46" t="s">
        <v>114</v>
      </c>
      <c r="V8" s="51">
        <v>45013</v>
      </c>
    </row>
    <row r="9" spans="1:22" ht="86.25" customHeight="1" x14ac:dyDescent="0.25">
      <c r="A9" s="9">
        <v>4</v>
      </c>
      <c r="B9" s="8" t="s">
        <v>105</v>
      </c>
      <c r="C9" s="32">
        <v>1176666.67</v>
      </c>
      <c r="D9" s="7">
        <v>0.5</v>
      </c>
      <c r="E9" s="7" t="s">
        <v>12</v>
      </c>
      <c r="F9" s="7">
        <v>0.5</v>
      </c>
      <c r="G9" s="10" t="s">
        <v>58</v>
      </c>
      <c r="H9" s="10" t="s">
        <v>32</v>
      </c>
      <c r="I9" s="10" t="s">
        <v>33</v>
      </c>
      <c r="J9" s="6">
        <v>44953</v>
      </c>
      <c r="K9" s="11">
        <v>44959</v>
      </c>
      <c r="L9" s="11" t="s">
        <v>60</v>
      </c>
      <c r="M9" s="39">
        <v>44971</v>
      </c>
      <c r="N9" s="2">
        <v>1</v>
      </c>
      <c r="O9" s="40">
        <v>44984</v>
      </c>
      <c r="P9" s="37">
        <v>1176666.67</v>
      </c>
      <c r="Q9" s="3" t="s">
        <v>106</v>
      </c>
      <c r="R9" s="4" t="s">
        <v>27</v>
      </c>
      <c r="S9" s="4" t="s">
        <v>61</v>
      </c>
      <c r="T9" s="2" t="s">
        <v>37</v>
      </c>
      <c r="U9" s="46" t="s">
        <v>116</v>
      </c>
      <c r="V9" s="52"/>
    </row>
    <row r="10" spans="1:22" ht="86.25" customHeight="1" x14ac:dyDescent="0.25">
      <c r="A10" s="9">
        <v>5</v>
      </c>
      <c r="B10" s="8" t="s">
        <v>107</v>
      </c>
      <c r="C10" s="32">
        <v>1176666.67</v>
      </c>
      <c r="D10" s="7">
        <v>0.5</v>
      </c>
      <c r="E10" s="7" t="s">
        <v>12</v>
      </c>
      <c r="F10" s="7">
        <v>0.5</v>
      </c>
      <c r="G10" s="10" t="s">
        <v>58</v>
      </c>
      <c r="H10" s="10" t="s">
        <v>32</v>
      </c>
      <c r="I10" s="10" t="s">
        <v>33</v>
      </c>
      <c r="J10" s="6">
        <v>44953</v>
      </c>
      <c r="K10" s="11">
        <v>44959</v>
      </c>
      <c r="L10" s="11" t="s">
        <v>60</v>
      </c>
      <c r="M10" s="39">
        <v>44971</v>
      </c>
      <c r="N10" s="2">
        <v>2</v>
      </c>
      <c r="O10" s="40">
        <v>44984</v>
      </c>
      <c r="P10" s="37">
        <v>1176666.67</v>
      </c>
      <c r="Q10" s="3" t="s">
        <v>104</v>
      </c>
      <c r="R10" s="4" t="s">
        <v>27</v>
      </c>
      <c r="S10" s="4" t="s">
        <v>61</v>
      </c>
      <c r="T10" s="2" t="s">
        <v>37</v>
      </c>
      <c r="U10" s="46" t="s">
        <v>115</v>
      </c>
      <c r="V10" s="51">
        <v>45013</v>
      </c>
    </row>
    <row r="11" spans="1:22" ht="86.25" customHeight="1" x14ac:dyDescent="0.25">
      <c r="A11" s="42">
        <v>6</v>
      </c>
      <c r="B11" s="8" t="s">
        <v>108</v>
      </c>
      <c r="C11" s="32">
        <v>1176666.67</v>
      </c>
      <c r="D11" s="7">
        <v>0.5</v>
      </c>
      <c r="E11" s="7" t="s">
        <v>12</v>
      </c>
      <c r="F11" s="7">
        <v>0.5</v>
      </c>
      <c r="G11" s="10" t="s">
        <v>58</v>
      </c>
      <c r="H11" s="10" t="s">
        <v>32</v>
      </c>
      <c r="I11" s="10" t="s">
        <v>33</v>
      </c>
      <c r="J11" s="6">
        <v>44967</v>
      </c>
      <c r="K11" s="11">
        <v>44972</v>
      </c>
      <c r="L11" s="11" t="s">
        <v>110</v>
      </c>
      <c r="M11" s="39">
        <v>44988</v>
      </c>
      <c r="N11" s="2">
        <v>3</v>
      </c>
      <c r="O11" s="40">
        <v>45001</v>
      </c>
      <c r="P11" s="37">
        <v>1170783.3400000001</v>
      </c>
      <c r="Q11" s="3" t="s">
        <v>106</v>
      </c>
      <c r="R11" s="4" t="s">
        <v>27</v>
      </c>
      <c r="S11" s="4" t="s">
        <v>61</v>
      </c>
      <c r="T11" s="2"/>
      <c r="U11" s="46" t="s">
        <v>136</v>
      </c>
      <c r="V11" s="48"/>
    </row>
    <row r="12" spans="1:22" ht="86.25" customHeight="1" x14ac:dyDescent="0.25">
      <c r="A12" s="42">
        <v>7</v>
      </c>
      <c r="B12" s="8" t="s">
        <v>109</v>
      </c>
      <c r="C12" s="32">
        <v>1176666.67</v>
      </c>
      <c r="D12" s="7">
        <v>0.5</v>
      </c>
      <c r="E12" s="7" t="s">
        <v>12</v>
      </c>
      <c r="F12" s="7">
        <v>0.5</v>
      </c>
      <c r="G12" s="10" t="s">
        <v>58</v>
      </c>
      <c r="H12" s="10" t="s">
        <v>32</v>
      </c>
      <c r="I12" s="10" t="s">
        <v>33</v>
      </c>
      <c r="J12" s="6">
        <v>44967</v>
      </c>
      <c r="K12" s="11">
        <v>44972</v>
      </c>
      <c r="L12" s="11" t="s">
        <v>110</v>
      </c>
      <c r="M12" s="39">
        <v>44988</v>
      </c>
      <c r="N12" s="2">
        <v>2</v>
      </c>
      <c r="O12" s="40">
        <v>45001</v>
      </c>
      <c r="P12" s="37">
        <v>1176666.67</v>
      </c>
      <c r="Q12" s="3" t="s">
        <v>106</v>
      </c>
      <c r="R12" s="4" t="s">
        <v>27</v>
      </c>
      <c r="S12" s="4" t="s">
        <v>61</v>
      </c>
      <c r="T12" s="2"/>
      <c r="U12" s="46" t="s">
        <v>137</v>
      </c>
      <c r="V12" s="48"/>
    </row>
    <row r="13" spans="1:22" s="14" customFormat="1" ht="29.25" customHeight="1" x14ac:dyDescent="0.25">
      <c r="A13" s="63" t="s">
        <v>17</v>
      </c>
      <c r="B13" s="64"/>
      <c r="C13" s="33">
        <f>SUM(C6:C12)</f>
        <v>8236666.6899999995</v>
      </c>
      <c r="D13" s="12"/>
      <c r="E13" s="12"/>
      <c r="F13" s="12"/>
      <c r="G13" s="12"/>
      <c r="H13" s="12"/>
      <c r="I13" s="12"/>
      <c r="J13" s="12"/>
      <c r="K13" s="12"/>
      <c r="L13" s="12"/>
      <c r="M13" s="12"/>
      <c r="N13" s="12"/>
      <c r="O13" s="12"/>
      <c r="P13" s="33">
        <f>SUM(P6:P12)</f>
        <v>8224900.0299999993</v>
      </c>
      <c r="Q13" s="13"/>
      <c r="R13" s="13"/>
      <c r="S13" s="13"/>
      <c r="T13" s="20"/>
      <c r="U13" s="44"/>
      <c r="V13" s="49"/>
    </row>
    <row r="14" spans="1:22" s="14" customFormat="1" ht="29.25" customHeight="1" x14ac:dyDescent="0.25">
      <c r="A14" s="15"/>
      <c r="B14" s="15"/>
      <c r="C14" s="34"/>
      <c r="D14" s="16"/>
      <c r="E14" s="16"/>
      <c r="F14" s="16"/>
      <c r="G14" s="16"/>
      <c r="H14" s="16"/>
      <c r="I14" s="16"/>
      <c r="J14" s="16"/>
      <c r="K14" s="16"/>
      <c r="L14" s="16"/>
      <c r="M14" s="16"/>
      <c r="N14" s="16"/>
      <c r="O14" s="16"/>
      <c r="P14" s="34"/>
      <c r="Q14" s="17"/>
      <c r="R14" s="17"/>
      <c r="S14" s="17"/>
      <c r="T14" s="21"/>
      <c r="U14" s="45"/>
    </row>
    <row r="15" spans="1:22" s="14" customFormat="1" ht="29.25" customHeight="1" x14ac:dyDescent="0.25">
      <c r="A15" s="15"/>
      <c r="B15" s="87" t="s">
        <v>24</v>
      </c>
      <c r="C15" s="87"/>
      <c r="D15" s="87"/>
      <c r="E15" s="88" t="s">
        <v>62</v>
      </c>
      <c r="F15" s="88"/>
      <c r="G15" s="88"/>
      <c r="H15" s="88"/>
      <c r="I15" s="16"/>
      <c r="J15" s="16"/>
      <c r="K15" s="16"/>
      <c r="L15" s="16"/>
      <c r="M15" s="16"/>
      <c r="N15" s="16"/>
      <c r="O15" s="83" t="s">
        <v>138</v>
      </c>
      <c r="P15" s="83"/>
      <c r="Q15" s="83"/>
      <c r="R15" s="82">
        <f>C13-P13</f>
        <v>11766.660000000149</v>
      </c>
      <c r="S15" s="82"/>
      <c r="T15" s="21"/>
      <c r="U15" s="45"/>
    </row>
    <row r="16" spans="1:22" ht="54.75" customHeight="1" x14ac:dyDescent="0.25">
      <c r="A16" s="18"/>
      <c r="B16" s="41" t="s">
        <v>63</v>
      </c>
      <c r="C16" s="35"/>
      <c r="D16" s="18"/>
      <c r="E16" s="18"/>
      <c r="F16" s="18"/>
      <c r="G16" s="18"/>
      <c r="H16" s="18"/>
      <c r="I16" s="18"/>
      <c r="J16" s="18"/>
      <c r="K16" s="18"/>
      <c r="L16" s="18"/>
      <c r="M16" s="18"/>
      <c r="N16" s="18"/>
      <c r="O16" s="84" t="s">
        <v>139</v>
      </c>
      <c r="P16" s="84"/>
      <c r="Q16" s="84"/>
      <c r="R16" s="82">
        <f>9021540-P13</f>
        <v>796639.97000000067</v>
      </c>
      <c r="S16" s="85"/>
      <c r="T16" s="22"/>
    </row>
  </sheetData>
  <mergeCells count="30">
    <mergeCell ref="B15:D15"/>
    <mergeCell ref="E15:H15"/>
    <mergeCell ref="T2:T5"/>
    <mergeCell ref="D3:D5"/>
    <mergeCell ref="E3:E5"/>
    <mergeCell ref="F3:F5"/>
    <mergeCell ref="A13:B13"/>
    <mergeCell ref="O2:O5"/>
    <mergeCell ref="N2:N5"/>
    <mergeCell ref="I2:I5"/>
    <mergeCell ref="J2:J5"/>
    <mergeCell ref="K2:K5"/>
    <mergeCell ref="L2:L5"/>
    <mergeCell ref="M2:M5"/>
    <mergeCell ref="D2:F2"/>
    <mergeCell ref="A2:A5"/>
    <mergeCell ref="B2:B5"/>
    <mergeCell ref="C2:C5"/>
    <mergeCell ref="G2:G5"/>
    <mergeCell ref="H2:H5"/>
    <mergeCell ref="A1:S1"/>
    <mergeCell ref="P2:P5"/>
    <mergeCell ref="Q2:Q5"/>
    <mergeCell ref="R2:R5"/>
    <mergeCell ref="S2:S5"/>
    <mergeCell ref="R15:S15"/>
    <mergeCell ref="O15:Q15"/>
    <mergeCell ref="O16:Q16"/>
    <mergeCell ref="R16:S16"/>
    <mergeCell ref="U2:U5"/>
  </mergeCells>
  <pageMargins left="0.25" right="0.25" top="0.75" bottom="0.75" header="0.3" footer="0.3"/>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9"/>
  <sheetViews>
    <sheetView zoomScale="120" zoomScaleNormal="120" workbookViewId="0">
      <selection activeCell="D25" sqref="D25"/>
    </sheetView>
  </sheetViews>
  <sheetFormatPr defaultRowHeight="15" x14ac:dyDescent="0.25"/>
  <cols>
    <col min="1" max="1" width="4.7109375" customWidth="1"/>
    <col min="2" max="2" width="40.28515625" customWidth="1"/>
    <col min="3" max="3" width="12.140625" customWidth="1"/>
    <col min="4" max="4" width="6.7109375" customWidth="1"/>
    <col min="5" max="5" width="7.7109375" customWidth="1"/>
    <col min="6" max="6" width="9.42578125" customWidth="1"/>
    <col min="7" max="7" width="11.85546875" customWidth="1"/>
    <col min="8" max="9" width="10.140625" customWidth="1"/>
    <col min="10" max="10" width="15" customWidth="1"/>
    <col min="11" max="11" width="9.42578125" customWidth="1"/>
    <col min="12" max="12" width="9.28515625" customWidth="1"/>
    <col min="13" max="14" width="9" customWidth="1"/>
    <col min="15" max="15" width="11.28515625" customWidth="1"/>
    <col min="16" max="16" width="10.7109375" customWidth="1"/>
    <col min="17" max="17" width="9.5703125" customWidth="1"/>
    <col min="18" max="18" width="12.7109375" customWidth="1"/>
    <col min="19" max="19" width="13.42578125" customWidth="1"/>
  </cols>
  <sheetData>
    <row r="1" spans="1:19" ht="15.75" x14ac:dyDescent="0.25">
      <c r="A1" s="80" t="s">
        <v>31</v>
      </c>
      <c r="B1" s="81"/>
      <c r="C1" s="81"/>
      <c r="D1" s="81"/>
      <c r="E1" s="81"/>
      <c r="F1" s="81"/>
      <c r="G1" s="81"/>
      <c r="H1" s="81"/>
      <c r="I1" s="81"/>
      <c r="J1" s="81"/>
      <c r="K1" s="81"/>
      <c r="L1" s="81"/>
      <c r="M1" s="81"/>
      <c r="N1" s="81"/>
      <c r="O1" s="81"/>
      <c r="P1" s="81"/>
      <c r="Q1" s="81"/>
      <c r="R1" s="81"/>
      <c r="S1" s="5"/>
    </row>
    <row r="2" spans="1:19" x14ac:dyDescent="0.25">
      <c r="A2" s="89" t="s">
        <v>0</v>
      </c>
      <c r="B2" s="89" t="s">
        <v>1</v>
      </c>
      <c r="C2" s="93" t="s">
        <v>19</v>
      </c>
      <c r="D2" s="71" t="s">
        <v>2</v>
      </c>
      <c r="E2" s="72"/>
      <c r="F2" s="73"/>
      <c r="G2" s="89" t="s">
        <v>3</v>
      </c>
      <c r="H2" s="65" t="s">
        <v>23</v>
      </c>
      <c r="I2" s="89" t="s">
        <v>4</v>
      </c>
      <c r="J2" s="92" t="s">
        <v>5</v>
      </c>
      <c r="K2" s="94" t="s">
        <v>6</v>
      </c>
      <c r="L2" s="89" t="s">
        <v>7</v>
      </c>
      <c r="M2" s="65" t="s">
        <v>15</v>
      </c>
      <c r="N2" s="92" t="s">
        <v>8</v>
      </c>
      <c r="O2" s="89" t="s">
        <v>20</v>
      </c>
      <c r="P2" s="89" t="s">
        <v>21</v>
      </c>
      <c r="Q2" s="89" t="s">
        <v>16</v>
      </c>
      <c r="R2" s="65" t="s">
        <v>11</v>
      </c>
      <c r="S2" s="65" t="s">
        <v>18</v>
      </c>
    </row>
    <row r="3" spans="1:19" x14ac:dyDescent="0.25">
      <c r="A3" s="89"/>
      <c r="B3" s="89"/>
      <c r="C3" s="93"/>
      <c r="D3" s="89" t="s">
        <v>9</v>
      </c>
      <c r="E3" s="65" t="s">
        <v>14</v>
      </c>
      <c r="F3" s="89" t="s">
        <v>10</v>
      </c>
      <c r="G3" s="89"/>
      <c r="H3" s="66"/>
      <c r="I3" s="89"/>
      <c r="J3" s="92"/>
      <c r="K3" s="94"/>
      <c r="L3" s="89"/>
      <c r="M3" s="66"/>
      <c r="N3" s="92"/>
      <c r="O3" s="89"/>
      <c r="P3" s="89"/>
      <c r="Q3" s="89"/>
      <c r="R3" s="66"/>
      <c r="S3" s="66"/>
    </row>
    <row r="4" spans="1:19" x14ac:dyDescent="0.25">
      <c r="A4" s="89"/>
      <c r="B4" s="89"/>
      <c r="C4" s="93"/>
      <c r="D4" s="89"/>
      <c r="E4" s="66"/>
      <c r="F4" s="89"/>
      <c r="G4" s="89"/>
      <c r="H4" s="66"/>
      <c r="I4" s="89"/>
      <c r="J4" s="92"/>
      <c r="K4" s="94"/>
      <c r="L4" s="89"/>
      <c r="M4" s="66"/>
      <c r="N4" s="92"/>
      <c r="O4" s="89"/>
      <c r="P4" s="89"/>
      <c r="Q4" s="89"/>
      <c r="R4" s="66"/>
      <c r="S4" s="66"/>
    </row>
    <row r="5" spans="1:19" x14ac:dyDescent="0.25">
      <c r="A5" s="89"/>
      <c r="B5" s="89"/>
      <c r="C5" s="93"/>
      <c r="D5" s="89"/>
      <c r="E5" s="67"/>
      <c r="F5" s="89"/>
      <c r="G5" s="89"/>
      <c r="H5" s="67"/>
      <c r="I5" s="89"/>
      <c r="J5" s="92"/>
      <c r="K5" s="94"/>
      <c r="L5" s="89"/>
      <c r="M5" s="67"/>
      <c r="N5" s="92"/>
      <c r="O5" s="89"/>
      <c r="P5" s="89"/>
      <c r="Q5" s="89"/>
      <c r="R5" s="67"/>
      <c r="S5" s="67"/>
    </row>
    <row r="6" spans="1:19" s="27" customFormat="1" x14ac:dyDescent="0.25">
      <c r="A6" s="28"/>
      <c r="B6" s="28"/>
      <c r="C6" s="29"/>
      <c r="D6" s="28"/>
      <c r="E6" s="28"/>
      <c r="F6" s="28"/>
      <c r="G6" s="28"/>
      <c r="H6" s="28"/>
      <c r="I6" s="28"/>
      <c r="J6" s="30"/>
      <c r="K6" s="31"/>
      <c r="L6" s="28"/>
      <c r="M6" s="28"/>
      <c r="N6" s="30"/>
      <c r="O6" s="28"/>
      <c r="P6" s="28"/>
      <c r="Q6" s="28"/>
      <c r="R6" s="28"/>
      <c r="S6" s="28"/>
    </row>
    <row r="7" spans="1:19" s="27" customFormat="1" x14ac:dyDescent="0.25">
      <c r="A7" s="28"/>
      <c r="B7" s="28"/>
      <c r="C7" s="29"/>
      <c r="D7" s="28"/>
      <c r="E7" s="28"/>
      <c r="F7" s="28"/>
      <c r="G7" s="28"/>
      <c r="H7" s="28"/>
      <c r="I7" s="28"/>
      <c r="J7" s="30"/>
      <c r="K7" s="31"/>
      <c r="L7" s="28"/>
      <c r="M7" s="28"/>
      <c r="N7" s="30"/>
      <c r="O7" s="28"/>
      <c r="P7" s="28"/>
      <c r="Q7" s="28"/>
      <c r="R7" s="28"/>
      <c r="S7" s="28"/>
    </row>
    <row r="8" spans="1:19" s="14" customFormat="1" x14ac:dyDescent="0.25">
      <c r="A8" s="90" t="s">
        <v>17</v>
      </c>
      <c r="B8" s="91"/>
      <c r="C8" s="25" t="e">
        <f>SUM(#REF!)</f>
        <v>#REF!</v>
      </c>
      <c r="D8" s="25"/>
      <c r="E8" s="25"/>
      <c r="F8" s="25"/>
      <c r="G8" s="25"/>
      <c r="H8" s="25"/>
      <c r="I8" s="25"/>
      <c r="J8" s="25"/>
      <c r="K8" s="25"/>
      <c r="L8" s="25"/>
      <c r="M8" s="25"/>
      <c r="N8" s="25"/>
      <c r="O8" s="25"/>
      <c r="P8" s="26"/>
      <c r="Q8" s="26"/>
      <c r="R8" s="26"/>
      <c r="S8" s="26"/>
    </row>
    <row r="9" spans="1:19" x14ac:dyDescent="0.25">
      <c r="A9" s="1"/>
      <c r="B9" s="1"/>
      <c r="C9" s="1"/>
      <c r="D9" s="1"/>
      <c r="E9" s="1"/>
      <c r="F9" s="1"/>
      <c r="G9" s="1"/>
      <c r="H9" s="1"/>
      <c r="I9" s="1"/>
      <c r="J9" s="1"/>
      <c r="K9" s="1"/>
      <c r="L9" s="1"/>
      <c r="M9" s="1"/>
      <c r="N9" s="1"/>
      <c r="O9" s="1"/>
      <c r="P9" s="1"/>
      <c r="Q9" s="1"/>
      <c r="R9" s="1"/>
    </row>
  </sheetData>
  <mergeCells count="22">
    <mergeCell ref="A1:R1"/>
    <mergeCell ref="A2:A5"/>
    <mergeCell ref="B2:B5"/>
    <mergeCell ref="C2:C5"/>
    <mergeCell ref="D2:F2"/>
    <mergeCell ref="G2:G5"/>
    <mergeCell ref="H2:H5"/>
    <mergeCell ref="I2:I5"/>
    <mergeCell ref="J2:J5"/>
    <mergeCell ref="K2:K5"/>
    <mergeCell ref="R2:R5"/>
    <mergeCell ref="A8:B8"/>
    <mergeCell ref="L2:L5"/>
    <mergeCell ref="M2:M5"/>
    <mergeCell ref="N2:N5"/>
    <mergeCell ref="O2:O5"/>
    <mergeCell ref="S2:S5"/>
    <mergeCell ref="D3:D5"/>
    <mergeCell ref="E3:E5"/>
    <mergeCell ref="F3:F5"/>
    <mergeCell ref="P2:P5"/>
    <mergeCell ref="Q2:Q5"/>
  </mergeCells>
  <pageMargins left="0.7" right="0.7" top="0.75" bottom="0.75" header="0.3" footer="0.3"/>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ОБЩИЙ</vt:lpstr>
      <vt:lpstr>Инф-я по сиротам  2023</vt:lpstr>
      <vt:lpstr>По строительству </vt:lpstr>
      <vt:lpstr>ОБЩИЙ!Заголовки_для_печати</vt:lpstr>
      <vt:lpstr>ОБЩИЙ!Область_печати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2023-07-28T11:30:54Z</dcterms:modified>
</cp:coreProperties>
</file>