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/>
  <c r="E91"/>
  <c r="F65"/>
  <c r="E65"/>
  <c r="F82"/>
  <c r="E82"/>
  <c r="F62"/>
  <c r="E62"/>
  <c r="F57"/>
  <c r="E57"/>
  <c r="F29"/>
  <c r="E29"/>
  <c r="F41"/>
  <c r="E41"/>
  <c r="F23"/>
  <c r="E23"/>
  <c r="F79"/>
  <c r="E79"/>
  <c r="F76"/>
  <c r="F71"/>
  <c r="F52"/>
  <c r="F45"/>
  <c r="F36"/>
  <c r="F18"/>
  <c r="F11"/>
  <c r="F6"/>
  <c r="E76"/>
  <c r="E71"/>
  <c r="E52"/>
  <c r="E45"/>
  <c r="E36"/>
  <c r="E18"/>
  <c r="E11"/>
  <c r="E6"/>
  <c r="E49" l="1"/>
  <c r="E87" s="1"/>
  <c r="F49"/>
  <c r="F87" s="1"/>
  <c r="E5"/>
  <c r="E16"/>
  <c r="F16"/>
  <c r="F5"/>
</calcChain>
</file>

<file path=xl/sharedStrings.xml><?xml version="1.0" encoding="utf-8"?>
<sst xmlns="http://schemas.openxmlformats.org/spreadsheetml/2006/main" count="159" uniqueCount="112">
  <si>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</si>
  <si>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</si>
  <si>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</si>
  <si>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</si>
  <si>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</si>
  <si>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</si>
  <si>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</si>
  <si>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</si>
  <si>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</si>
  <si>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</si>
  <si>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</si>
  <si>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</si>
  <si>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</si>
  <si>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</si>
  <si>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</si>
  <si>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</si>
  <si>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</si>
  <si>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</si>
  <si>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</si>
  <si>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</si>
  <si>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</si>
  <si>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</si>
  <si>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</si>
  <si>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</si>
  <si>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</si>
  <si>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</si>
  <si>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</si>
  <si>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</si>
  <si>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</si>
  <si>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</si>
  <si>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</si>
  <si>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</si>
  <si>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</si>
  <si>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</si>
  <si>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</si>
  <si>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</si>
  <si>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</si>
  <si>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</si>
  <si>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</si>
  <si>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</si>
  <si>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16 5 01 91430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</si>
  <si>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</si>
  <si>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</si>
  <si>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</si>
  <si>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</si>
  <si>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</si>
  <si>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</si>
  <si>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</si>
  <si>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</si>
  <si>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</si>
  <si>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</si>
  <si>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« Градостроительная деятельность поселения»</t>
  </si>
  <si>
    <t>0412</t>
  </si>
  <si>
    <t>16 9 01 90850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</si>
  <si>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</si>
  <si>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</si>
  <si>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</si>
  <si>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</si>
  <si>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</si>
  <si>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</si>
  <si>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</si>
  <si>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</si>
  <si>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</si>
  <si>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</si>
  <si>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</si>
  <si>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</si>
  <si>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</si>
  <si>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</si>
  <si>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</si>
  <si>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 xml:space="preserve">3.4.Подпрограмма «Содержание мест захоронения и ремонт военно-мемориальных объектов»  </t>
  </si>
  <si>
    <t>19 4 00 00000</t>
  </si>
  <si>
    <t>19 4 01  90600</t>
  </si>
  <si>
    <t>19 8 00 00000</t>
  </si>
  <si>
    <t>19 8 01 90520</t>
  </si>
  <si>
    <t>19 8 01 L5760</t>
  </si>
  <si>
    <t>19 8 01 S0520</t>
  </si>
  <si>
    <t xml:space="preserve">3.6.Подпрограмма «Осуществление муниципального земельного контроля  в границах поселения» </t>
  </si>
  <si>
    <t>19 9 00 00000</t>
  </si>
  <si>
    <t>19 9 0188690</t>
  </si>
  <si>
    <t>4. Муниципальная Программа «Развитие и поддержка малого и среднего предпринимательства»</t>
  </si>
  <si>
    <t>04 1 01 90380</t>
  </si>
  <si>
    <t>5. Муниципальная программа «Использование  и охрана земель на территории  Почепского  сельского поселения»</t>
  </si>
  <si>
    <t>05 0 00 00000</t>
  </si>
  <si>
    <t>5.1 Мероприятия по повышение эффективности использования и охраны земель на территории поселения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</si>
  <si>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</si>
  <si>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</si>
  <si>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</si>
  <si>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</si>
  <si>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В С Е Г О</t>
  </si>
  <si>
    <t>Исполнение</t>
  </si>
  <si>
    <t xml:space="preserve"> Отчет по муниципальным  программам  Почепского</t>
  </si>
  <si>
    <t>Глава администрации Почепского сельского поселения                                                                        В.И.Бокова</t>
  </si>
  <si>
    <t>16 7 01 S8790</t>
  </si>
  <si>
    <t>3.5.Подпрограмма « Озеленение территории поселения»</t>
  </si>
  <si>
    <t>19 5 01  90700</t>
  </si>
  <si>
    <t>3.6.Подпрограмма « Повыышение энергетической эффективности и сокращение энергетических издержек в учреждениях поселения»</t>
  </si>
  <si>
    <t>19 6 01  91220</t>
  </si>
  <si>
    <t>3.7.Подпрограмма « Реконструкция, ремонт сетей и объектов водоснабжения»</t>
  </si>
  <si>
    <t>0502</t>
  </si>
  <si>
    <t>3.8.Подпрограмма "Благоустройство мест массового отдыха"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</si>
  <si>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</si>
  <si>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</si>
  <si>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</si>
  <si>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</si>
  <si>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 xml:space="preserve">6.2.Подпрограмма  « Капитальный ремонт и ремонт автомобильных дорог общего пользования местного значения на территории Почепского сельского поселения»»                                                    </t>
  </si>
  <si>
    <t>О+Ф</t>
  </si>
  <si>
    <t>19 7 01 90500</t>
  </si>
  <si>
    <t>19 8 01 88060</t>
  </si>
  <si>
    <r>
      <t xml:space="preserve">                                       сельского поселения  за  2021 год                                        </t>
    </r>
    <r>
      <rPr>
        <sz val="12"/>
        <color theme="1"/>
        <rFont val="Times New Roman"/>
        <family val="1"/>
        <charset val="204"/>
      </rPr>
      <t>(сумма тыс.рублей)</t>
    </r>
  </si>
  <si>
    <t>19 3 01 20540</t>
  </si>
  <si>
    <t>24 2 01 91290</t>
  </si>
  <si>
    <t>19 4 01 20540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</si>
</sst>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 indent="2"/>
    </xf>
    <xf numFmtId="0" fontId="3" fillId="0" borderId="2" xfId="0" applyFont="1" applyBorder="1" applyAlignment="1">
      <alignment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3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/>
    <xf numFmtId="0" fontId="1" fillId="2" borderId="4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/>
    <xf numFmtId="49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0" fontId="1" fillId="3" borderId="5" xfId="0" applyFont="1" applyFill="1" applyBorder="1" applyAlignment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49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/>
    <xf numFmtId="49" fontId="1" fillId="2" borderId="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vertical="top" wrapText="1"/>
    </xf>
    <xf numFmtId="49" fontId="6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/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/>
    <xf numFmtId="0" fontId="4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wrapText="1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/>
    <xf numFmtId="0" fontId="7" fillId="0" borderId="2" xfId="0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/>
    <xf numFmtId="0" fontId="6" fillId="0" borderId="0" xfId="0" applyFont="1"/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/>
    <xf numFmtId="49" fontId="6" fillId="2" borderId="4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view="pageBreakPreview" zoomScale="60" workbookViewId="0">
      <selection activeCell="C9" sqref="C9"/>
    </sheetView>
  </sheetViews>
  <sheetFormatPr defaultRowHeight="15.75"/>
  <cols>
    <col min="1" max="1" width="64.140625" style="1" customWidth="1"/>
    <col min="2" max="2" width="5.85546875" style="1" customWidth="1"/>
    <col min="3" max="3" width="20.85546875" style="1" customWidth="1"/>
    <col min="4" max="4" width="7.5703125" style="1" customWidth="1"/>
    <col min="5" max="5" width="12.5703125" style="1" customWidth="1"/>
    <col min="6" max="6" width="13.28515625" style="1" customWidth="1"/>
  </cols>
  <sheetData>
    <row r="1" spans="1:6">
      <c r="B1" s="2"/>
      <c r="C1" s="2"/>
      <c r="D1" s="2"/>
      <c r="E1" s="2"/>
      <c r="F1" s="2"/>
    </row>
    <row r="2" spans="1:6">
      <c r="A2" s="124" t="s">
        <v>90</v>
      </c>
      <c r="B2" s="124"/>
      <c r="C2" s="124"/>
      <c r="D2" s="124"/>
      <c r="E2" s="124"/>
    </row>
    <row r="3" spans="1:6">
      <c r="A3" s="123" t="s">
        <v>108</v>
      </c>
      <c r="B3" s="123"/>
      <c r="C3" s="123"/>
      <c r="D3" s="123"/>
      <c r="E3" s="123"/>
      <c r="F3" s="123"/>
    </row>
    <row r="4" spans="1:6" ht="31.5">
      <c r="A4" s="3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7" t="s">
        <v>89</v>
      </c>
    </row>
    <row r="5" spans="1:6" ht="31.5">
      <c r="A5" s="8" t="s">
        <v>5</v>
      </c>
      <c r="B5" s="9"/>
      <c r="C5" s="10" t="s">
        <v>6</v>
      </c>
      <c r="D5" s="11"/>
      <c r="E5" s="12">
        <f>E6+E11</f>
        <v>2763.1</v>
      </c>
      <c r="F5" s="12">
        <f>F6+F11</f>
        <v>2763.1</v>
      </c>
    </row>
    <row r="6" spans="1:6" ht="15">
      <c r="A6" s="119" t="s">
        <v>7</v>
      </c>
      <c r="B6" s="96"/>
      <c r="C6" s="104" t="s">
        <v>8</v>
      </c>
      <c r="D6" s="106"/>
      <c r="E6" s="91">
        <f>E8+E9+E10</f>
        <v>1993.1</v>
      </c>
      <c r="F6" s="91">
        <f>F8+F9+F10</f>
        <v>1993.1</v>
      </c>
    </row>
    <row r="7" spans="1:6" ht="29.25" customHeight="1">
      <c r="A7" s="119"/>
      <c r="B7" s="103"/>
      <c r="C7" s="105"/>
      <c r="D7" s="107"/>
      <c r="E7" s="92"/>
      <c r="F7" s="92"/>
    </row>
    <row r="8" spans="1:6">
      <c r="A8" s="13"/>
      <c r="B8" s="14" t="s">
        <v>9</v>
      </c>
      <c r="C8" s="15" t="s">
        <v>10</v>
      </c>
      <c r="D8" s="16">
        <v>100</v>
      </c>
      <c r="E8" s="17">
        <v>1537.1</v>
      </c>
      <c r="F8" s="17">
        <v>1537.1</v>
      </c>
    </row>
    <row r="9" spans="1:6">
      <c r="A9" s="13"/>
      <c r="B9" s="14" t="s">
        <v>9</v>
      </c>
      <c r="C9" s="15" t="s">
        <v>10</v>
      </c>
      <c r="D9" s="16">
        <v>200</v>
      </c>
      <c r="E9" s="17">
        <v>443.7</v>
      </c>
      <c r="F9" s="17">
        <v>443.7</v>
      </c>
    </row>
    <row r="10" spans="1:6">
      <c r="A10" s="18"/>
      <c r="B10" s="14" t="s">
        <v>9</v>
      </c>
      <c r="C10" s="15" t="s">
        <v>10</v>
      </c>
      <c r="D10" s="16">
        <v>800</v>
      </c>
      <c r="E10" s="19">
        <v>12.3</v>
      </c>
      <c r="F10" s="19">
        <v>12.3</v>
      </c>
    </row>
    <row r="11" spans="1:6" ht="15">
      <c r="A11" s="94" t="s">
        <v>11</v>
      </c>
      <c r="B11" s="96"/>
      <c r="C11" s="98" t="s">
        <v>12</v>
      </c>
      <c r="D11" s="100"/>
      <c r="E11" s="91">
        <f>E14+E15</f>
        <v>770</v>
      </c>
      <c r="F11" s="91">
        <f>F14+F15</f>
        <v>770</v>
      </c>
    </row>
    <row r="12" spans="1:6" ht="15">
      <c r="A12" s="95"/>
      <c r="B12" s="97"/>
      <c r="C12" s="99"/>
      <c r="D12" s="101"/>
      <c r="E12" s="88"/>
      <c r="F12" s="88"/>
    </row>
    <row r="13" spans="1:6">
      <c r="A13" s="95"/>
      <c r="B13" s="21"/>
      <c r="C13" s="125"/>
      <c r="D13" s="118"/>
      <c r="E13" s="92"/>
      <c r="F13" s="92"/>
    </row>
    <row r="14" spans="1:6">
      <c r="A14" s="13"/>
      <c r="B14" s="14" t="s">
        <v>9</v>
      </c>
      <c r="C14" s="22" t="s">
        <v>13</v>
      </c>
      <c r="D14" s="23">
        <v>100</v>
      </c>
      <c r="E14" s="17">
        <v>647.79999999999995</v>
      </c>
      <c r="F14" s="17">
        <v>647.79999999999995</v>
      </c>
    </row>
    <row r="15" spans="1:6">
      <c r="A15" s="24"/>
      <c r="B15" s="25" t="s">
        <v>9</v>
      </c>
      <c r="C15" s="22" t="s">
        <v>13</v>
      </c>
      <c r="D15" s="23">
        <v>200</v>
      </c>
      <c r="E15" s="17">
        <v>122.2</v>
      </c>
      <c r="F15" s="17">
        <v>122.2</v>
      </c>
    </row>
    <row r="16" spans="1:6" ht="31.5">
      <c r="A16" s="26" t="s">
        <v>14</v>
      </c>
      <c r="B16" s="9"/>
      <c r="C16" s="10" t="s">
        <v>15</v>
      </c>
      <c r="D16" s="11"/>
      <c r="E16" s="12">
        <f>E17+E18+E23+E29+E36+E40+E41+E45+E48</f>
        <v>6930.3</v>
      </c>
      <c r="F16" s="12">
        <f>F17+F18+F23+F29+F36+F40+F41+F45+F48</f>
        <v>6930.2000000000007</v>
      </c>
    </row>
    <row r="17" spans="1:6" ht="37.5" customHeight="1">
      <c r="A17" s="13" t="s">
        <v>16</v>
      </c>
      <c r="B17" s="27" t="s">
        <v>17</v>
      </c>
      <c r="C17" s="15" t="s">
        <v>18</v>
      </c>
      <c r="D17" s="16">
        <v>100</v>
      </c>
      <c r="E17" s="17">
        <v>992.6</v>
      </c>
      <c r="F17" s="17">
        <v>992.6</v>
      </c>
    </row>
    <row r="18" spans="1:6" ht="15">
      <c r="A18" s="94" t="s">
        <v>19</v>
      </c>
      <c r="B18" s="96"/>
      <c r="C18" s="104" t="s">
        <v>20</v>
      </c>
      <c r="D18" s="106"/>
      <c r="E18" s="89">
        <f>E20+E21+E22</f>
        <v>1563.7999999999997</v>
      </c>
      <c r="F18" s="89">
        <f>F20+F21+F22</f>
        <v>1563.7999999999997</v>
      </c>
    </row>
    <row r="19" spans="1:6" ht="28.5" customHeight="1">
      <c r="A19" s="102"/>
      <c r="B19" s="103"/>
      <c r="C19" s="105"/>
      <c r="D19" s="107"/>
      <c r="E19" s="90"/>
      <c r="F19" s="90"/>
    </row>
    <row r="20" spans="1:6">
      <c r="A20" s="24"/>
      <c r="B20" s="25" t="s">
        <v>21</v>
      </c>
      <c r="C20" s="15" t="s">
        <v>22</v>
      </c>
      <c r="D20" s="16">
        <v>100</v>
      </c>
      <c r="E20" s="28">
        <v>751.8</v>
      </c>
      <c r="F20" s="28">
        <v>751.8</v>
      </c>
    </row>
    <row r="21" spans="1:6">
      <c r="A21" s="24"/>
      <c r="B21" s="25" t="s">
        <v>21</v>
      </c>
      <c r="C21" s="15" t="s">
        <v>22</v>
      </c>
      <c r="D21" s="16">
        <v>200</v>
      </c>
      <c r="E21" s="28">
        <v>808.9</v>
      </c>
      <c r="F21" s="28">
        <v>808.9</v>
      </c>
    </row>
    <row r="22" spans="1:6">
      <c r="A22" s="24"/>
      <c r="B22" s="25" t="s">
        <v>21</v>
      </c>
      <c r="C22" s="15" t="s">
        <v>22</v>
      </c>
      <c r="D22" s="16">
        <v>800</v>
      </c>
      <c r="E22" s="28">
        <v>3.1</v>
      </c>
      <c r="F22" s="28">
        <v>3.1</v>
      </c>
    </row>
    <row r="23" spans="1:6" ht="15" customHeight="1">
      <c r="A23" s="119" t="s">
        <v>23</v>
      </c>
      <c r="B23" s="96"/>
      <c r="C23" s="104" t="s">
        <v>24</v>
      </c>
      <c r="D23" s="106"/>
      <c r="E23" s="89">
        <f>E25+E26+E28+E27</f>
        <v>3642.8</v>
      </c>
      <c r="F23" s="89">
        <f>F25+F26+F28+F27</f>
        <v>3642.7000000000003</v>
      </c>
    </row>
    <row r="24" spans="1:6" ht="15" customHeight="1">
      <c r="A24" s="119"/>
      <c r="B24" s="103"/>
      <c r="C24" s="105"/>
      <c r="D24" s="107"/>
      <c r="E24" s="90"/>
      <c r="F24" s="90"/>
    </row>
    <row r="25" spans="1:6">
      <c r="A25" s="13"/>
      <c r="B25" s="14" t="s">
        <v>25</v>
      </c>
      <c r="C25" s="15" t="s">
        <v>26</v>
      </c>
      <c r="D25" s="16">
        <v>100</v>
      </c>
      <c r="E25" s="28">
        <v>2278.8000000000002</v>
      </c>
      <c r="F25" s="28">
        <v>2278.8000000000002</v>
      </c>
    </row>
    <row r="26" spans="1:6">
      <c r="A26" s="13"/>
      <c r="B26" s="14" t="s">
        <v>25</v>
      </c>
      <c r="C26" s="15" t="s">
        <v>26</v>
      </c>
      <c r="D26" s="16">
        <v>200</v>
      </c>
      <c r="E26" s="28">
        <v>1343.9</v>
      </c>
      <c r="F26" s="28">
        <v>1343.9</v>
      </c>
    </row>
    <row r="27" spans="1:6">
      <c r="A27" s="13"/>
      <c r="B27" s="14" t="s">
        <v>25</v>
      </c>
      <c r="C27" s="15" t="s">
        <v>26</v>
      </c>
      <c r="D27" s="16">
        <v>800</v>
      </c>
      <c r="E27" s="28">
        <v>3.6</v>
      </c>
      <c r="F27" s="28">
        <v>3.5</v>
      </c>
    </row>
    <row r="28" spans="1:6">
      <c r="A28" s="13"/>
      <c r="B28" s="14" t="s">
        <v>25</v>
      </c>
      <c r="C28" s="15" t="s">
        <v>27</v>
      </c>
      <c r="D28" s="16">
        <v>800</v>
      </c>
      <c r="E28" s="28">
        <v>16.5</v>
      </c>
      <c r="F28" s="28">
        <v>16.5</v>
      </c>
    </row>
    <row r="29" spans="1:6" ht="15" customHeight="1">
      <c r="A29" s="119" t="s">
        <v>28</v>
      </c>
      <c r="B29" s="96"/>
      <c r="C29" s="104" t="s">
        <v>29</v>
      </c>
      <c r="D29" s="106"/>
      <c r="E29" s="93">
        <f>E32+E33+E34+E35</f>
        <v>120</v>
      </c>
      <c r="F29" s="93">
        <f>F32+F33+F34+F35</f>
        <v>120</v>
      </c>
    </row>
    <row r="30" spans="1:6" ht="15" customHeight="1">
      <c r="A30" s="119"/>
      <c r="B30" s="97"/>
      <c r="C30" s="120"/>
      <c r="D30" s="121"/>
      <c r="E30" s="93"/>
      <c r="F30" s="93"/>
    </row>
    <row r="31" spans="1:6" ht="15" customHeight="1">
      <c r="A31" s="119"/>
      <c r="B31" s="103"/>
      <c r="C31" s="105"/>
      <c r="D31" s="107"/>
      <c r="E31" s="93"/>
      <c r="F31" s="93"/>
    </row>
    <row r="32" spans="1:6">
      <c r="A32" s="18"/>
      <c r="B32" s="29" t="s">
        <v>30</v>
      </c>
      <c r="C32" s="15" t="s">
        <v>31</v>
      </c>
      <c r="D32" s="30">
        <v>800</v>
      </c>
      <c r="E32" s="19"/>
      <c r="F32" s="19"/>
    </row>
    <row r="33" spans="1:6">
      <c r="A33" s="18"/>
      <c r="B33" s="29" t="s">
        <v>32</v>
      </c>
      <c r="C33" s="15" t="s">
        <v>33</v>
      </c>
      <c r="D33" s="30">
        <v>700</v>
      </c>
      <c r="E33" s="19"/>
      <c r="F33" s="19"/>
    </row>
    <row r="34" spans="1:6">
      <c r="A34" s="18"/>
      <c r="B34" s="29" t="s">
        <v>21</v>
      </c>
      <c r="C34" s="15" t="s">
        <v>34</v>
      </c>
      <c r="D34" s="30">
        <v>500</v>
      </c>
      <c r="E34" s="19">
        <v>119</v>
      </c>
      <c r="F34" s="19">
        <v>119</v>
      </c>
    </row>
    <row r="35" spans="1:6">
      <c r="A35" s="18"/>
      <c r="B35" s="29" t="s">
        <v>52</v>
      </c>
      <c r="C35" s="31" t="s">
        <v>34</v>
      </c>
      <c r="D35" s="30">
        <v>500</v>
      </c>
      <c r="E35" s="19">
        <v>1</v>
      </c>
      <c r="F35" s="19">
        <v>1</v>
      </c>
    </row>
    <row r="36" spans="1:6" ht="15">
      <c r="A36" s="94" t="s">
        <v>35</v>
      </c>
      <c r="B36" s="96"/>
      <c r="C36" s="104" t="s">
        <v>36</v>
      </c>
      <c r="D36" s="106"/>
      <c r="E36" s="91">
        <f>E38+E39</f>
        <v>2.2999999999999998</v>
      </c>
      <c r="F36" s="91">
        <f>F38+F39</f>
        <v>2.2999999999999998</v>
      </c>
    </row>
    <row r="37" spans="1:6" ht="45" customHeight="1">
      <c r="A37" s="102"/>
      <c r="B37" s="103"/>
      <c r="C37" s="105"/>
      <c r="D37" s="107"/>
      <c r="E37" s="92"/>
      <c r="F37" s="92"/>
    </row>
    <row r="38" spans="1:6">
      <c r="A38" s="24"/>
      <c r="B38" s="25" t="s">
        <v>37</v>
      </c>
      <c r="C38" s="15" t="s">
        <v>38</v>
      </c>
      <c r="D38" s="32">
        <v>200</v>
      </c>
      <c r="E38" s="33"/>
      <c r="F38" s="33"/>
    </row>
    <row r="39" spans="1:6">
      <c r="A39" s="24"/>
      <c r="B39" s="25" t="s">
        <v>39</v>
      </c>
      <c r="C39" s="15" t="s">
        <v>40</v>
      </c>
      <c r="D39" s="32">
        <v>200</v>
      </c>
      <c r="E39" s="33">
        <v>2.2999999999999998</v>
      </c>
      <c r="F39" s="33">
        <v>2.2999999999999998</v>
      </c>
    </row>
    <row r="40" spans="1:6">
      <c r="A40" s="34" t="s">
        <v>41</v>
      </c>
      <c r="B40" s="14" t="s">
        <v>42</v>
      </c>
      <c r="C40" s="35" t="s">
        <v>43</v>
      </c>
      <c r="D40" s="34">
        <v>300</v>
      </c>
      <c r="E40" s="36">
        <v>145.1</v>
      </c>
      <c r="F40" s="36">
        <v>145.1</v>
      </c>
    </row>
    <row r="41" spans="1:6" ht="47.25">
      <c r="A41" s="13" t="s">
        <v>44</v>
      </c>
      <c r="B41" s="37"/>
      <c r="C41" s="38" t="s">
        <v>46</v>
      </c>
      <c r="D41" s="39"/>
      <c r="E41" s="40">
        <f>E42+E43+E44</f>
        <v>237.2</v>
      </c>
      <c r="F41" s="40">
        <f>F42+F43+F44</f>
        <v>237.2</v>
      </c>
    </row>
    <row r="42" spans="1:6">
      <c r="A42" s="13"/>
      <c r="B42" s="27" t="s">
        <v>45</v>
      </c>
      <c r="C42" s="15" t="s">
        <v>46</v>
      </c>
      <c r="D42" s="16">
        <v>200</v>
      </c>
      <c r="E42" s="41">
        <v>17</v>
      </c>
      <c r="F42" s="41">
        <v>17</v>
      </c>
    </row>
    <row r="43" spans="1:6">
      <c r="A43" s="13"/>
      <c r="B43" s="42" t="s">
        <v>45</v>
      </c>
      <c r="C43" s="43" t="s">
        <v>92</v>
      </c>
      <c r="D43" s="44">
        <v>200</v>
      </c>
      <c r="E43" s="45">
        <v>189.5</v>
      </c>
      <c r="F43" s="45">
        <v>189.5</v>
      </c>
    </row>
    <row r="44" spans="1:6">
      <c r="A44" s="13"/>
      <c r="B44" s="27" t="s">
        <v>45</v>
      </c>
      <c r="C44" s="15" t="s">
        <v>92</v>
      </c>
      <c r="D44" s="16">
        <v>200</v>
      </c>
      <c r="E44" s="41">
        <v>30.7</v>
      </c>
      <c r="F44" s="41">
        <v>30.7</v>
      </c>
    </row>
    <row r="45" spans="1:6" ht="47.25">
      <c r="A45" s="13" t="s">
        <v>47</v>
      </c>
      <c r="B45" s="14"/>
      <c r="C45" s="15" t="s">
        <v>48</v>
      </c>
      <c r="D45" s="16"/>
      <c r="E45" s="41">
        <f>E46+E47</f>
        <v>226.5</v>
      </c>
      <c r="F45" s="41">
        <f>F46+F47</f>
        <v>226.5</v>
      </c>
    </row>
    <row r="46" spans="1:6">
      <c r="A46" s="13"/>
      <c r="B46" s="14" t="s">
        <v>49</v>
      </c>
      <c r="C46" s="15" t="s">
        <v>50</v>
      </c>
      <c r="D46" s="16">
        <v>100</v>
      </c>
      <c r="E46" s="17">
        <v>200.4</v>
      </c>
      <c r="F46" s="17">
        <v>200.4</v>
      </c>
    </row>
    <row r="47" spans="1:6">
      <c r="A47" s="13"/>
      <c r="B47" s="14" t="s">
        <v>49</v>
      </c>
      <c r="C47" s="15" t="s">
        <v>50</v>
      </c>
      <c r="D47" s="16">
        <v>200</v>
      </c>
      <c r="E47" s="17">
        <v>26.1</v>
      </c>
      <c r="F47" s="17">
        <v>26.1</v>
      </c>
    </row>
    <row r="48" spans="1:6" ht="31.5">
      <c r="A48" s="13" t="s">
        <v>51</v>
      </c>
      <c r="B48" s="46" t="s">
        <v>52</v>
      </c>
      <c r="C48" s="31" t="s">
        <v>53</v>
      </c>
      <c r="D48" s="30">
        <v>200</v>
      </c>
      <c r="E48" s="17"/>
      <c r="F48" s="17"/>
    </row>
    <row r="49" spans="1:6" ht="15" customHeight="1">
      <c r="A49" s="108" t="s">
        <v>54</v>
      </c>
      <c r="B49" s="109"/>
      <c r="C49" s="112" t="s">
        <v>55</v>
      </c>
      <c r="D49" s="115"/>
      <c r="E49" s="86">
        <f>E52+E57+E62+E65+E71+E76+E68+E69+E70</f>
        <v>1952.4000000000003</v>
      </c>
      <c r="F49" s="86">
        <f>F52+F57+F62+F65+F71+F76+F68+F69+F70</f>
        <v>1952.4000000000003</v>
      </c>
    </row>
    <row r="50" spans="1:6" ht="15" customHeight="1">
      <c r="A50" s="108"/>
      <c r="B50" s="110"/>
      <c r="C50" s="113"/>
      <c r="D50" s="116"/>
      <c r="E50" s="86"/>
      <c r="F50" s="86"/>
    </row>
    <row r="51" spans="1:6" ht="15" customHeight="1">
      <c r="A51" s="108"/>
      <c r="B51" s="111"/>
      <c r="C51" s="114"/>
      <c r="D51" s="117"/>
      <c r="E51" s="86"/>
      <c r="F51" s="86"/>
    </row>
    <row r="52" spans="1:6" ht="15" hidden="1">
      <c r="A52" s="94" t="s">
        <v>56</v>
      </c>
      <c r="B52" s="96"/>
      <c r="C52" s="98" t="s">
        <v>57</v>
      </c>
      <c r="D52" s="100"/>
      <c r="E52" s="87">
        <f>E55+E56</f>
        <v>0</v>
      </c>
      <c r="F52" s="87">
        <f>F55+F56</f>
        <v>0</v>
      </c>
    </row>
    <row r="53" spans="1:6" ht="15" hidden="1">
      <c r="A53" s="95"/>
      <c r="B53" s="97"/>
      <c r="C53" s="99"/>
      <c r="D53" s="101"/>
      <c r="E53" s="88"/>
      <c r="F53" s="88"/>
    </row>
    <row r="54" spans="1:6" hidden="1">
      <c r="A54" s="95"/>
      <c r="B54" s="21"/>
      <c r="C54" s="99"/>
      <c r="D54" s="47"/>
      <c r="E54" s="88"/>
      <c r="F54" s="88"/>
    </row>
    <row r="55" spans="1:6" hidden="1">
      <c r="A55" s="13"/>
      <c r="B55" s="14" t="s">
        <v>58</v>
      </c>
      <c r="C55" s="15" t="s">
        <v>59</v>
      </c>
      <c r="D55" s="16">
        <v>200</v>
      </c>
      <c r="E55" s="17"/>
      <c r="F55" s="17"/>
    </row>
    <row r="56" spans="1:6" hidden="1">
      <c r="A56" s="48"/>
      <c r="B56" s="49" t="s">
        <v>58</v>
      </c>
      <c r="C56" s="43" t="s">
        <v>60</v>
      </c>
      <c r="D56" s="44">
        <v>200</v>
      </c>
      <c r="E56" s="50"/>
      <c r="F56" s="50"/>
    </row>
    <row r="57" spans="1:6" ht="15" customHeight="1">
      <c r="A57" s="94" t="s">
        <v>61</v>
      </c>
      <c r="B57" s="96"/>
      <c r="C57" s="104" t="s">
        <v>62</v>
      </c>
      <c r="D57" s="106"/>
      <c r="E57" s="89">
        <f>E59+E60+E61</f>
        <v>522.9</v>
      </c>
      <c r="F57" s="89">
        <f>F59+F60+F61</f>
        <v>522.9</v>
      </c>
    </row>
    <row r="58" spans="1:6" ht="15" customHeight="1">
      <c r="A58" s="102"/>
      <c r="B58" s="103"/>
      <c r="C58" s="105"/>
      <c r="D58" s="107"/>
      <c r="E58" s="90"/>
      <c r="F58" s="90"/>
    </row>
    <row r="59" spans="1:6">
      <c r="A59" s="13"/>
      <c r="B59" s="14" t="s">
        <v>63</v>
      </c>
      <c r="C59" s="15" t="s">
        <v>64</v>
      </c>
      <c r="D59" s="16">
        <v>200</v>
      </c>
      <c r="E59" s="28">
        <v>335.7</v>
      </c>
      <c r="F59" s="28">
        <v>335.7</v>
      </c>
    </row>
    <row r="60" spans="1:6">
      <c r="A60" s="51"/>
      <c r="B60" s="49" t="s">
        <v>63</v>
      </c>
      <c r="C60" s="43" t="s">
        <v>65</v>
      </c>
      <c r="D60" s="44">
        <v>200</v>
      </c>
      <c r="E60" s="50">
        <v>170.2</v>
      </c>
      <c r="F60" s="50">
        <v>170.2</v>
      </c>
    </row>
    <row r="61" spans="1:6">
      <c r="A61" s="52"/>
      <c r="B61" s="53" t="s">
        <v>63</v>
      </c>
      <c r="C61" s="22" t="s">
        <v>65</v>
      </c>
      <c r="D61" s="23">
        <v>200</v>
      </c>
      <c r="E61" s="54">
        <v>17</v>
      </c>
      <c r="F61" s="54">
        <v>17</v>
      </c>
    </row>
    <row r="62" spans="1:6">
      <c r="A62" s="18" t="s">
        <v>66</v>
      </c>
      <c r="B62" s="29"/>
      <c r="C62" s="15" t="s">
        <v>67</v>
      </c>
      <c r="D62" s="16"/>
      <c r="E62" s="55">
        <f>E63+E64</f>
        <v>422.6</v>
      </c>
      <c r="F62" s="55">
        <f>F63+F64</f>
        <v>422.6</v>
      </c>
    </row>
    <row r="63" spans="1:6">
      <c r="A63" s="18"/>
      <c r="B63" s="29" t="s">
        <v>63</v>
      </c>
      <c r="C63" s="15" t="s">
        <v>68</v>
      </c>
      <c r="D63" s="16">
        <v>200</v>
      </c>
      <c r="E63" s="17">
        <v>422.6</v>
      </c>
      <c r="F63" s="17">
        <v>422.6</v>
      </c>
    </row>
    <row r="64" spans="1:6" hidden="1">
      <c r="A64" s="20"/>
      <c r="B64" s="85" t="s">
        <v>63</v>
      </c>
      <c r="C64" s="43" t="s">
        <v>109</v>
      </c>
      <c r="D64" s="44">
        <v>200</v>
      </c>
      <c r="E64" s="50"/>
      <c r="F64" s="50"/>
    </row>
    <row r="65" spans="1:6" ht="41.25" customHeight="1">
      <c r="A65" s="13" t="s">
        <v>69</v>
      </c>
      <c r="B65" s="29"/>
      <c r="C65" s="15" t="s">
        <v>70</v>
      </c>
      <c r="D65" s="16"/>
      <c r="E65" s="41">
        <f>E66+E67</f>
        <v>287.89999999999998</v>
      </c>
      <c r="F65" s="84">
        <f>F66+F67</f>
        <v>287.89999999999998</v>
      </c>
    </row>
    <row r="66" spans="1:6">
      <c r="A66" s="13"/>
      <c r="B66" s="14" t="s">
        <v>63</v>
      </c>
      <c r="C66" s="15" t="s">
        <v>71</v>
      </c>
      <c r="D66" s="16">
        <v>200</v>
      </c>
      <c r="E66" s="17">
        <v>100</v>
      </c>
      <c r="F66" s="17">
        <v>100</v>
      </c>
    </row>
    <row r="67" spans="1:6">
      <c r="A67" s="83"/>
      <c r="B67" s="85" t="s">
        <v>63</v>
      </c>
      <c r="C67" s="43" t="s">
        <v>111</v>
      </c>
      <c r="D67" s="44">
        <v>200</v>
      </c>
      <c r="E67" s="50">
        <v>187.9</v>
      </c>
      <c r="F67" s="50">
        <v>187.9</v>
      </c>
    </row>
    <row r="68" spans="1:6">
      <c r="A68" s="18" t="s">
        <v>93</v>
      </c>
      <c r="B68" s="14" t="s">
        <v>63</v>
      </c>
      <c r="C68" s="15" t="s">
        <v>94</v>
      </c>
      <c r="D68" s="16">
        <v>200</v>
      </c>
      <c r="E68" s="17">
        <v>55.9</v>
      </c>
      <c r="F68" s="17">
        <v>55.9</v>
      </c>
    </row>
    <row r="69" spans="1:6" ht="51" customHeight="1">
      <c r="A69" s="18" t="s">
        <v>95</v>
      </c>
      <c r="B69" s="27" t="s">
        <v>63</v>
      </c>
      <c r="C69" s="15" t="s">
        <v>96</v>
      </c>
      <c r="D69" s="16">
        <v>200</v>
      </c>
      <c r="E69" s="17">
        <v>181.4</v>
      </c>
      <c r="F69" s="17">
        <v>181.4</v>
      </c>
    </row>
    <row r="70" spans="1:6" ht="51" customHeight="1">
      <c r="A70" s="18" t="s">
        <v>97</v>
      </c>
      <c r="B70" s="27" t="s">
        <v>98</v>
      </c>
      <c r="C70" s="15" t="s">
        <v>106</v>
      </c>
      <c r="D70" s="16">
        <v>200</v>
      </c>
      <c r="E70" s="17"/>
      <c r="F70" s="17"/>
    </row>
    <row r="71" spans="1:6">
      <c r="A71" s="34" t="s">
        <v>99</v>
      </c>
      <c r="B71" s="14"/>
      <c r="C71" s="15" t="s">
        <v>72</v>
      </c>
      <c r="D71" s="16"/>
      <c r="E71" s="41">
        <f>E72+E73+E74+E75</f>
        <v>481.7</v>
      </c>
      <c r="F71" s="41">
        <f>F72+F73+F74+F75</f>
        <v>481.7</v>
      </c>
    </row>
    <row r="72" spans="1:6">
      <c r="A72" s="13"/>
      <c r="B72" s="14" t="s">
        <v>52</v>
      </c>
      <c r="C72" s="56" t="s">
        <v>73</v>
      </c>
      <c r="D72" s="16">
        <v>200</v>
      </c>
      <c r="E72" s="17">
        <v>40</v>
      </c>
      <c r="F72" s="17">
        <v>40</v>
      </c>
    </row>
    <row r="73" spans="1:6">
      <c r="A73" s="57"/>
      <c r="B73" s="14" t="s">
        <v>52</v>
      </c>
      <c r="C73" s="56" t="s">
        <v>107</v>
      </c>
      <c r="D73" s="16">
        <v>200</v>
      </c>
      <c r="E73" s="17">
        <v>441.7</v>
      </c>
      <c r="F73" s="17">
        <v>441.7</v>
      </c>
    </row>
    <row r="74" spans="1:6">
      <c r="A74" s="57"/>
      <c r="B74" s="49" t="s">
        <v>52</v>
      </c>
      <c r="C74" s="58" t="s">
        <v>74</v>
      </c>
      <c r="D74" s="44">
        <v>200</v>
      </c>
      <c r="E74" s="50"/>
      <c r="F74" s="50"/>
    </row>
    <row r="75" spans="1:6">
      <c r="A75" s="57"/>
      <c r="B75" s="14" t="s">
        <v>52</v>
      </c>
      <c r="C75" s="56" t="s">
        <v>75</v>
      </c>
      <c r="D75" s="16">
        <v>500</v>
      </c>
      <c r="E75" s="17"/>
      <c r="F75" s="17"/>
    </row>
    <row r="76" spans="1:6" ht="48" customHeight="1">
      <c r="A76" s="34" t="s">
        <v>76</v>
      </c>
      <c r="B76" s="14"/>
      <c r="C76" s="22" t="s">
        <v>77</v>
      </c>
      <c r="D76" s="23"/>
      <c r="E76" s="41">
        <f>E77</f>
        <v>0</v>
      </c>
      <c r="F76" s="41">
        <f>F77</f>
        <v>0</v>
      </c>
    </row>
    <row r="77" spans="1:6">
      <c r="A77" s="13"/>
      <c r="B77" s="14" t="s">
        <v>52</v>
      </c>
      <c r="C77" s="22" t="s">
        <v>78</v>
      </c>
      <c r="D77" s="23">
        <v>200</v>
      </c>
      <c r="E77" s="17"/>
      <c r="F77" s="17"/>
    </row>
    <row r="78" spans="1:6" ht="31.5">
      <c r="A78" s="59" t="s">
        <v>79</v>
      </c>
      <c r="B78" s="60" t="s">
        <v>52</v>
      </c>
      <c r="C78" s="61" t="s">
        <v>80</v>
      </c>
      <c r="D78" s="62">
        <v>500</v>
      </c>
      <c r="E78" s="63">
        <v>0</v>
      </c>
      <c r="F78" s="63"/>
    </row>
    <row r="79" spans="1:6" ht="31.5">
      <c r="A79" s="64" t="s">
        <v>81</v>
      </c>
      <c r="B79" s="65"/>
      <c r="C79" s="66" t="s">
        <v>82</v>
      </c>
      <c r="D79" s="67"/>
      <c r="E79" s="12">
        <f>E80</f>
        <v>0</v>
      </c>
      <c r="F79" s="12">
        <f>F80</f>
        <v>0</v>
      </c>
    </row>
    <row r="80" spans="1:6" ht="52.5" customHeight="1">
      <c r="A80" s="68" t="s">
        <v>83</v>
      </c>
      <c r="B80" s="69" t="s">
        <v>52</v>
      </c>
      <c r="C80" s="70" t="s">
        <v>84</v>
      </c>
      <c r="D80" s="71">
        <v>200</v>
      </c>
      <c r="E80" s="17"/>
      <c r="F80" s="17"/>
    </row>
    <row r="81" spans="1:6" ht="31.5" hidden="1">
      <c r="A81" s="72" t="s">
        <v>85</v>
      </c>
      <c r="B81" s="73" t="s">
        <v>86</v>
      </c>
      <c r="C81" s="74" t="s">
        <v>87</v>
      </c>
      <c r="D81" s="62">
        <v>200</v>
      </c>
      <c r="E81" s="63"/>
      <c r="F81" s="63"/>
    </row>
    <row r="82" spans="1:6" ht="31.5">
      <c r="A82" s="64" t="s">
        <v>100</v>
      </c>
      <c r="B82" s="69"/>
      <c r="C82" s="70" t="s">
        <v>101</v>
      </c>
      <c r="D82" s="67"/>
      <c r="E82" s="12">
        <f>E83+E85+E86+E84</f>
        <v>5548.7999999999993</v>
      </c>
      <c r="F82" s="12">
        <f>F83+F85+F86+F84</f>
        <v>5528.2</v>
      </c>
    </row>
    <row r="83" spans="1:6" ht="63" customHeight="1">
      <c r="A83" s="13" t="s">
        <v>104</v>
      </c>
      <c r="B83" s="65" t="s">
        <v>58</v>
      </c>
      <c r="C83" s="70" t="s">
        <v>102</v>
      </c>
      <c r="D83" s="71">
        <v>200</v>
      </c>
      <c r="E83" s="17">
        <v>3416.2</v>
      </c>
      <c r="F83" s="17">
        <v>3416.2</v>
      </c>
    </row>
    <row r="84" spans="1:6" ht="63" customHeight="1">
      <c r="A84" s="13"/>
      <c r="B84" s="65" t="s">
        <v>58</v>
      </c>
      <c r="C84" s="70" t="s">
        <v>110</v>
      </c>
      <c r="D84" s="71">
        <v>200</v>
      </c>
      <c r="E84" s="17">
        <v>66.5</v>
      </c>
      <c r="F84" s="17">
        <v>66.5</v>
      </c>
    </row>
    <row r="85" spans="1:6">
      <c r="A85" s="13"/>
      <c r="B85" s="75" t="s">
        <v>58</v>
      </c>
      <c r="C85" s="76" t="s">
        <v>103</v>
      </c>
      <c r="D85" s="77">
        <v>200</v>
      </c>
      <c r="E85" s="50">
        <v>2064.1</v>
      </c>
      <c r="F85" s="50">
        <v>2043.5</v>
      </c>
    </row>
    <row r="86" spans="1:6">
      <c r="A86" s="13"/>
      <c r="B86" s="78" t="s">
        <v>58</v>
      </c>
      <c r="C86" s="79" t="s">
        <v>103</v>
      </c>
      <c r="D86" s="80">
        <v>200</v>
      </c>
      <c r="E86" s="54">
        <v>2</v>
      </c>
      <c r="F86" s="17">
        <v>2</v>
      </c>
    </row>
    <row r="87" spans="1:6">
      <c r="A87" s="8" t="s">
        <v>88</v>
      </c>
      <c r="B87" s="9"/>
      <c r="C87" s="10"/>
      <c r="D87" s="11"/>
      <c r="E87" s="81">
        <f>E5+E16+E49+E78+E81+E79+E82</f>
        <v>17194.599999999999</v>
      </c>
      <c r="F87" s="81">
        <f>F5+F16+F49+F78+F81+F79+F82</f>
        <v>17173.900000000001</v>
      </c>
    </row>
    <row r="89" spans="1:6" ht="15">
      <c r="A89" s="122" t="s">
        <v>91</v>
      </c>
      <c r="B89" s="122"/>
      <c r="C89" s="122"/>
      <c r="D89" s="122"/>
      <c r="E89" s="122"/>
      <c r="F89" s="122"/>
    </row>
    <row r="90" spans="1:6" ht="15">
      <c r="A90" s="122"/>
      <c r="B90" s="122"/>
      <c r="C90" s="122"/>
      <c r="D90" s="122"/>
      <c r="E90" s="122"/>
      <c r="F90" s="122"/>
    </row>
    <row r="91" spans="1:6">
      <c r="C91" s="82" t="s">
        <v>105</v>
      </c>
      <c r="D91" s="82"/>
      <c r="E91" s="82">
        <f>E43+E45+E60+E85+E64+E67</f>
        <v>2838.2000000000003</v>
      </c>
      <c r="F91" s="82">
        <f>F43+F45+F60+F85+F64+F67</f>
        <v>2817.6</v>
      </c>
    </row>
  </sheetData>
  <mergeCells count="57">
    <mergeCell ref="A89:F90"/>
    <mergeCell ref="A3:F3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  <mergeCell ref="D11:D13"/>
    <mergeCell ref="E11:E13"/>
    <mergeCell ref="A29:A31"/>
    <mergeCell ref="B29:B31"/>
    <mergeCell ref="C29:C31"/>
    <mergeCell ref="D29:D31"/>
    <mergeCell ref="E29:E31"/>
    <mergeCell ref="A23:A24"/>
    <mergeCell ref="B23:B24"/>
    <mergeCell ref="C23:C24"/>
    <mergeCell ref="D23:D24"/>
    <mergeCell ref="E23:E24"/>
    <mergeCell ref="A49:A51"/>
    <mergeCell ref="B49:B51"/>
    <mergeCell ref="C49:C51"/>
    <mergeCell ref="D49:D51"/>
    <mergeCell ref="E49:E51"/>
    <mergeCell ref="A36:A37"/>
    <mergeCell ref="B36:B37"/>
    <mergeCell ref="C36:C37"/>
    <mergeCell ref="D36:D37"/>
    <mergeCell ref="E36:E37"/>
    <mergeCell ref="A57:A58"/>
    <mergeCell ref="B57:B58"/>
    <mergeCell ref="C57:C58"/>
    <mergeCell ref="D57:D58"/>
    <mergeCell ref="E57:E58"/>
    <mergeCell ref="A52:A54"/>
    <mergeCell ref="B52:B53"/>
    <mergeCell ref="C52:C54"/>
    <mergeCell ref="D52:D53"/>
    <mergeCell ref="E52:E54"/>
    <mergeCell ref="F49:F51"/>
    <mergeCell ref="F52:F54"/>
    <mergeCell ref="F57:F58"/>
    <mergeCell ref="F6:F7"/>
    <mergeCell ref="F11:F13"/>
    <mergeCell ref="F18:F19"/>
    <mergeCell ref="F23:F24"/>
    <mergeCell ref="F29:F31"/>
    <mergeCell ref="F36:F37"/>
  </mergeCells>
  <pageMargins left="0.70866141732283472" right="0.15748031496062992" top="0.39370078740157483" bottom="0.31496062992125984" header="0.78740157480314965" footer="0.31496062992125984"/>
  <pageSetup paperSize="9" scale="75" orientation="portrait" r:id="rId1"/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2022-01-25T13:13:26Z</cp:lastPrinted>
  <dcterms:created xsi:type="dcterms:W3CDTF">2020-04-12T14:52:17Z</dcterms:created>
  <dcterms:modified xsi:type="dcterms:W3CDTF">2022-01-25T13:16:12Z</dcterms:modified>
</cp:coreProperties>
</file>