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15450" windowHeight="9315" tabRatio="952" firstSheet="13" activeTab="14"/>
  </bookViews>
  <sheets>
    <sheet name="12" sheetId="50" r:id="rId1"/>
    <sheet name="01.2014" sheetId="51" r:id="rId2"/>
    <sheet name="02.2014" sheetId="52" r:id="rId3"/>
    <sheet name="03.2014" sheetId="53" r:id="rId4"/>
    <sheet name="04.2014" sheetId="54" r:id="rId5"/>
    <sheet name="05.2014" sheetId="55" r:id="rId6"/>
    <sheet name="06.2014" sheetId="56" r:id="rId7"/>
    <sheet name="07.2014" sheetId="57" r:id="rId8"/>
    <sheet name="08.14" sheetId="58" r:id="rId9"/>
    <sheet name="09.14" sheetId="59" r:id="rId10"/>
    <sheet name="10" sheetId="60" r:id="rId11"/>
    <sheet name="11" sheetId="61" r:id="rId12"/>
    <sheet name="12.2014" sheetId="62" r:id="rId13"/>
    <sheet name="12.2014с закл" sheetId="63" r:id="rId14"/>
    <sheet name="12.2018с закл (2)" sheetId="65" r:id="rId15"/>
  </sheets>
  <calcPr calcId="124519"/>
</workbook>
</file>

<file path=xl/calcChain.xml><?xml version="1.0" encoding="utf-8"?>
<calcChain xmlns="http://schemas.openxmlformats.org/spreadsheetml/2006/main">
  <c r="E9" i="62"/>
  <c r="E8"/>
  <c r="E24"/>
  <c r="E31"/>
  <c r="E30" s="1"/>
  <c r="E37"/>
  <c r="E43"/>
  <c r="E17"/>
  <c r="E20"/>
  <c r="E22"/>
  <c r="E19"/>
  <c r="E16" s="1"/>
  <c r="E51"/>
  <c r="E48"/>
  <c r="E47" s="1"/>
  <c r="E55"/>
  <c r="D9"/>
  <c r="D8" s="1"/>
  <c r="D7" s="1"/>
  <c r="D6" s="1"/>
  <c r="D58" s="1"/>
  <c r="D24"/>
  <c r="D31"/>
  <c r="D30" s="1"/>
  <c r="D17"/>
  <c r="D20"/>
  <c r="D22"/>
  <c r="D19" s="1"/>
  <c r="D16" s="1"/>
  <c r="D51"/>
  <c r="D48" s="1"/>
  <c r="D47" s="1"/>
  <c r="D55"/>
  <c r="E9" i="61"/>
  <c r="E8"/>
  <c r="E24"/>
  <c r="E31"/>
  <c r="E30" s="1"/>
  <c r="E37"/>
  <c r="E43"/>
  <c r="E17"/>
  <c r="E20"/>
  <c r="E22"/>
  <c r="E19"/>
  <c r="E16" s="1"/>
  <c r="E51"/>
  <c r="E48"/>
  <c r="E47" s="1"/>
  <c r="E55"/>
  <c r="D9"/>
  <c r="D8" s="1"/>
  <c r="D7" s="1"/>
  <c r="D6" s="1"/>
  <c r="D58" s="1"/>
  <c r="D24"/>
  <c r="D31"/>
  <c r="D30" s="1"/>
  <c r="D17"/>
  <c r="D20"/>
  <c r="D22"/>
  <c r="D19" s="1"/>
  <c r="D16" s="1"/>
  <c r="D51"/>
  <c r="D48" s="1"/>
  <c r="D47" s="1"/>
  <c r="D55"/>
  <c r="E9" i="60"/>
  <c r="E8"/>
  <c r="E24"/>
  <c r="E31"/>
  <c r="E30" s="1"/>
  <c r="E37"/>
  <c r="E43"/>
  <c r="E17"/>
  <c r="E20"/>
  <c r="E22"/>
  <c r="E19"/>
  <c r="E16" s="1"/>
  <c r="E51"/>
  <c r="E48"/>
  <c r="E47" s="1"/>
  <c r="E55"/>
  <c r="D9"/>
  <c r="D8" s="1"/>
  <c r="D24"/>
  <c r="D31"/>
  <c r="D30" s="1"/>
  <c r="D37"/>
  <c r="D17"/>
  <c r="D20"/>
  <c r="D19" s="1"/>
  <c r="D16" s="1"/>
  <c r="D22"/>
  <c r="D51"/>
  <c r="D48" s="1"/>
  <c r="D47" s="1"/>
  <c r="D55"/>
  <c r="E9" i="59"/>
  <c r="E8"/>
  <c r="E24"/>
  <c r="E31"/>
  <c r="E30"/>
  <c r="E37"/>
  <c r="E43"/>
  <c r="E17"/>
  <c r="E20"/>
  <c r="E22"/>
  <c r="E19" s="1"/>
  <c r="E16" s="1"/>
  <c r="E51"/>
  <c r="E48" s="1"/>
  <c r="E47" s="1"/>
  <c r="E55"/>
  <c r="D9"/>
  <c r="D8"/>
  <c r="D24"/>
  <c r="D31"/>
  <c r="D30" s="1"/>
  <c r="D37"/>
  <c r="D17"/>
  <c r="D20"/>
  <c r="D19" s="1"/>
  <c r="D16" s="1"/>
  <c r="D22"/>
  <c r="D51"/>
  <c r="D48"/>
  <c r="D55"/>
  <c r="D47" s="1"/>
  <c r="E9" i="58"/>
  <c r="E8" s="1"/>
  <c r="E55"/>
  <c r="E24"/>
  <c r="E31"/>
  <c r="E30" s="1"/>
  <c r="E37"/>
  <c r="E43"/>
  <c r="E17"/>
  <c r="E20"/>
  <c r="E19" s="1"/>
  <c r="E16" s="1"/>
  <c r="E22"/>
  <c r="E51"/>
  <c r="E48"/>
  <c r="E47"/>
  <c r="D9"/>
  <c r="D8"/>
  <c r="D24"/>
  <c r="D31"/>
  <c r="D30"/>
  <c r="D37"/>
  <c r="D17"/>
  <c r="D20"/>
  <c r="D22"/>
  <c r="D19"/>
  <c r="D16" s="1"/>
  <c r="D51"/>
  <c r="D48"/>
  <c r="D47" s="1"/>
  <c r="D55"/>
  <c r="E9" i="57"/>
  <c r="E8" s="1"/>
  <c r="E24"/>
  <c r="E31"/>
  <c r="E30" s="1"/>
  <c r="E37"/>
  <c r="E43"/>
  <c r="E17"/>
  <c r="E20"/>
  <c r="E19" s="1"/>
  <c r="E16" s="1"/>
  <c r="E22"/>
  <c r="E51"/>
  <c r="E48"/>
  <c r="E55"/>
  <c r="E47" s="1"/>
  <c r="D9"/>
  <c r="D8" s="1"/>
  <c r="D24"/>
  <c r="D31"/>
  <c r="D30"/>
  <c r="D37"/>
  <c r="D17"/>
  <c r="D20"/>
  <c r="D22"/>
  <c r="D19" s="1"/>
  <c r="D16" s="1"/>
  <c r="D51"/>
  <c r="D48" s="1"/>
  <c r="D47" s="1"/>
  <c r="D55"/>
  <c r="E9" i="56"/>
  <c r="E8"/>
  <c r="E24"/>
  <c r="E31"/>
  <c r="E30" s="1"/>
  <c r="E37"/>
  <c r="E43"/>
  <c r="E17"/>
  <c r="E20"/>
  <c r="E22"/>
  <c r="E19"/>
  <c r="E16" s="1"/>
  <c r="E51"/>
  <c r="E48"/>
  <c r="E47" s="1"/>
  <c r="E55"/>
  <c r="D9"/>
  <c r="D8" s="1"/>
  <c r="D7" s="1"/>
  <c r="D24"/>
  <c r="D31"/>
  <c r="D30" s="1"/>
  <c r="D37"/>
  <c r="D17"/>
  <c r="D20"/>
  <c r="D19" s="1"/>
  <c r="D16" s="1"/>
  <c r="D22"/>
  <c r="D51"/>
  <c r="D48" s="1"/>
  <c r="D47" s="1"/>
  <c r="D55"/>
  <c r="E9" i="55"/>
  <c r="E8"/>
  <c r="E23"/>
  <c r="E30"/>
  <c r="E29"/>
  <c r="E36"/>
  <c r="E42"/>
  <c r="E16"/>
  <c r="E19"/>
  <c r="E21"/>
  <c r="E18" s="1"/>
  <c r="E15" s="1"/>
  <c r="E50"/>
  <c r="E47" s="1"/>
  <c r="E46" s="1"/>
  <c r="E54"/>
  <c r="D9"/>
  <c r="D8"/>
  <c r="D23"/>
  <c r="D30"/>
  <c r="D29" s="1"/>
  <c r="D36"/>
  <c r="D16"/>
  <c r="D19"/>
  <c r="D18" s="1"/>
  <c r="D15" s="1"/>
  <c r="D21"/>
  <c r="D50"/>
  <c r="D47"/>
  <c r="D54"/>
  <c r="D46" s="1"/>
  <c r="E50" i="54"/>
  <c r="E47" s="1"/>
  <c r="E46" s="1"/>
  <c r="E9"/>
  <c r="E8" s="1"/>
  <c r="E23"/>
  <c r="E30"/>
  <c r="E29" s="1"/>
  <c r="E36"/>
  <c r="E42"/>
  <c r="E16"/>
  <c r="E19"/>
  <c r="E18" s="1"/>
  <c r="E15" s="1"/>
  <c r="E21"/>
  <c r="E54"/>
  <c r="D9"/>
  <c r="D8"/>
  <c r="D7" s="1"/>
  <c r="D6" s="1"/>
  <c r="D57" s="1"/>
  <c r="D23"/>
  <c r="D30"/>
  <c r="D29"/>
  <c r="D36"/>
  <c r="D16"/>
  <c r="D19"/>
  <c r="D21"/>
  <c r="D18"/>
  <c r="D15" s="1"/>
  <c r="D50"/>
  <c r="D47"/>
  <c r="D46" s="1"/>
  <c r="D54"/>
  <c r="E9" i="53"/>
  <c r="E8" s="1"/>
  <c r="E7" s="1"/>
  <c r="E6" s="1"/>
  <c r="E57" s="1"/>
  <c r="E23"/>
  <c r="E30"/>
  <c r="E29" s="1"/>
  <c r="E36"/>
  <c r="E42"/>
  <c r="E16"/>
  <c r="E15" s="1"/>
  <c r="E19"/>
  <c r="E18" s="1"/>
  <c r="E21"/>
  <c r="E50"/>
  <c r="E47"/>
  <c r="E54"/>
  <c r="E46" s="1"/>
  <c r="D9"/>
  <c r="D8" s="1"/>
  <c r="D23"/>
  <c r="D30"/>
  <c r="D29"/>
  <c r="D36"/>
  <c r="D16"/>
  <c r="D19"/>
  <c r="D21"/>
  <c r="D18" s="1"/>
  <c r="D15" s="1"/>
  <c r="D50"/>
  <c r="D47" s="1"/>
  <c r="D46" s="1"/>
  <c r="D54"/>
  <c r="E9" i="52"/>
  <c r="E8"/>
  <c r="E23"/>
  <c r="E30"/>
  <c r="E29" s="1"/>
  <c r="E36"/>
  <c r="E42"/>
  <c r="E16"/>
  <c r="E15" s="1"/>
  <c r="E19"/>
  <c r="E21"/>
  <c r="E18"/>
  <c r="D9"/>
  <c r="D8"/>
  <c r="D7" s="1"/>
  <c r="D6" s="1"/>
  <c r="D57" s="1"/>
  <c r="D23"/>
  <c r="D30"/>
  <c r="D29"/>
  <c r="D36"/>
  <c r="D16"/>
  <c r="D15" s="1"/>
  <c r="D19"/>
  <c r="D21"/>
  <c r="D18"/>
  <c r="D50"/>
  <c r="D47"/>
  <c r="D46" s="1"/>
  <c r="D54"/>
  <c r="E50"/>
  <c r="E47" s="1"/>
  <c r="E46" s="1"/>
  <c r="E54"/>
  <c r="D50" i="51"/>
  <c r="D47"/>
  <c r="D9"/>
  <c r="D8" s="1"/>
  <c r="D7" s="1"/>
  <c r="D6" s="1"/>
  <c r="D57" s="1"/>
  <c r="D23"/>
  <c r="D30"/>
  <c r="D29" s="1"/>
  <c r="D36"/>
  <c r="D16"/>
  <c r="D19"/>
  <c r="D18" s="1"/>
  <c r="D15" s="1"/>
  <c r="D21"/>
  <c r="E16"/>
  <c r="E9"/>
  <c r="E8"/>
  <c r="E23"/>
  <c r="E30"/>
  <c r="E29" s="1"/>
  <c r="E42"/>
  <c r="E19"/>
  <c r="E18" s="1"/>
  <c r="E21"/>
  <c r="E50"/>
  <c r="E47" s="1"/>
  <c r="E46" s="1"/>
  <c r="E54"/>
  <c r="D54"/>
  <c r="D46"/>
  <c r="E36"/>
  <c r="E49" i="50"/>
  <c r="E46" s="1"/>
  <c r="E45" s="1"/>
  <c r="E53"/>
  <c r="E9"/>
  <c r="E8" s="1"/>
  <c r="E16"/>
  <c r="E19"/>
  <c r="E21"/>
  <c r="E18" s="1"/>
  <c r="E15" s="1"/>
  <c r="E41"/>
  <c r="E23"/>
  <c r="E29"/>
  <c r="E28" s="1"/>
  <c r="D49"/>
  <c r="D46" s="1"/>
  <c r="D45" s="1"/>
  <c r="D53"/>
  <c r="D29"/>
  <c r="D28" s="1"/>
  <c r="D9"/>
  <c r="D8"/>
  <c r="D23"/>
  <c r="D35"/>
  <c r="D16"/>
  <c r="D19"/>
  <c r="D18" s="1"/>
  <c r="D15" s="1"/>
  <c r="D21"/>
  <c r="E35"/>
  <c r="D7" i="55" l="1"/>
  <c r="D6" s="1"/>
  <c r="D57" s="1"/>
  <c r="E7" i="59"/>
  <c r="E6" s="1"/>
  <c r="E58" s="1"/>
  <c r="E7" i="62"/>
  <c r="E6" s="1"/>
  <c r="E58" s="1"/>
  <c r="D6" i="56"/>
  <c r="D58" s="1"/>
  <c r="E7"/>
  <c r="E6" s="1"/>
  <c r="E58" s="1"/>
  <c r="D7" i="59"/>
  <c r="D6" s="1"/>
  <c r="D58" s="1"/>
  <c r="E7" i="61"/>
  <c r="E6" s="1"/>
  <c r="E58" s="1"/>
  <c r="E7" i="50"/>
  <c r="E6" s="1"/>
  <c r="E56" s="1"/>
  <c r="E7" i="52"/>
  <c r="E6" s="1"/>
  <c r="E57" s="1"/>
  <c r="E7" i="54"/>
  <c r="E6" s="1"/>
  <c r="E57" s="1"/>
  <c r="D7" i="57"/>
  <c r="D6" s="1"/>
  <c r="D58" s="1"/>
  <c r="E7" i="58"/>
  <c r="E6" s="1"/>
  <c r="E58" s="1"/>
  <c r="D7" i="60"/>
  <c r="D6" s="1"/>
  <c r="D58" s="1"/>
  <c r="E7"/>
  <c r="E6" s="1"/>
  <c r="E58" s="1"/>
  <c r="D7" i="50"/>
  <c r="D6" s="1"/>
  <c r="D56" s="1"/>
  <c r="E7" i="51"/>
  <c r="E6" s="1"/>
  <c r="E57" s="1"/>
  <c r="E15"/>
  <c r="D7" i="53"/>
  <c r="D6" s="1"/>
  <c r="D57" s="1"/>
  <c r="E7" i="55"/>
  <c r="E6" s="1"/>
  <c r="E57" s="1"/>
  <c r="E7" i="57"/>
  <c r="E6" s="1"/>
  <c r="E58" s="1"/>
  <c r="D7" i="58"/>
  <c r="D6" s="1"/>
  <c r="D58" s="1"/>
</calcChain>
</file>

<file path=xl/sharedStrings.xml><?xml version="1.0" encoding="utf-8"?>
<sst xmlns="http://schemas.openxmlformats.org/spreadsheetml/2006/main" count="2602" uniqueCount="245">
  <si>
    <t xml:space="preserve">     МЕСЯЧНЫЙ ОТЧЕТ ОБ ИСПОЛНЕНИИ БЮДЖЕТА</t>
  </si>
  <si>
    <t xml:space="preserve">         ДОХОДЫ БЮДЖЕТА ТРЕСОРУКОВСКОГО С/П</t>
  </si>
  <si>
    <t>с закл.оборотами</t>
  </si>
  <si>
    <t>за декабрь месяц 2013г</t>
  </si>
  <si>
    <t>на 01.01.2014г</t>
  </si>
  <si>
    <t xml:space="preserve">    (Рублей)</t>
  </si>
  <si>
    <t>Наименование показателя</t>
  </si>
  <si>
    <t>Код листа/строки</t>
  </si>
  <si>
    <t>Код дохода по КД</t>
  </si>
  <si>
    <t>Утверждено</t>
  </si>
  <si>
    <t>Исполнено</t>
  </si>
  <si>
    <t>1</t>
  </si>
  <si>
    <t>2</t>
  </si>
  <si>
    <t>3</t>
  </si>
  <si>
    <t>9</t>
  </si>
  <si>
    <t>11</t>
  </si>
  <si>
    <t>Доходы бюджета - ИТОГО</t>
  </si>
  <si>
    <t>1/1</t>
  </si>
  <si>
    <t>000  8  50  00000  00  0000  000</t>
  </si>
  <si>
    <t xml:space="preserve"> НАЛОГОВЫЕ И НЕНАЛОГОВЫЕ ДОХОДЫ</t>
  </si>
  <si>
    <t>1/2</t>
  </si>
  <si>
    <t>000  1  00  00000  00  0000  000</t>
  </si>
  <si>
    <t>НАЛОГИ НА ПРИБЫЛЬ, ДОХОДЫ</t>
  </si>
  <si>
    <t>1/3</t>
  </si>
  <si>
    <t>000  1  01  00000  00  0000  000</t>
  </si>
  <si>
    <t>Налог на доходы физических лиц</t>
  </si>
  <si>
    <t>1/16</t>
  </si>
  <si>
    <t>000  1  01  02000  01  0000  110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</si>
  <si>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</si>
  <si>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1/19</t>
  </si>
  <si>
    <t>000  1  01  020100  11 000  110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</si>
  <si>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</si>
  <si>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1/20</t>
  </si>
  <si>
    <t>000  1  01  020100  12 000  110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</si>
  <si>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</si>
  <si>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1/21</t>
  </si>
  <si>
    <t>000  1  01  020200  12 000  110</t>
  </si>
  <si>
    <t>000  1  01  020300  12 000  110</t>
  </si>
  <si>
    <t>Единый сельскохозяйственный налог</t>
  </si>
  <si>
    <t>1/94</t>
  </si>
  <si>
    <t>000  1  05  03000  01  0000  110</t>
  </si>
  <si>
    <t>НАЛОГИ НА ИМУЩЕСТВО</t>
  </si>
  <si>
    <t>1/95</t>
  </si>
  <si>
    <t>000  1  06  00000  00  0000  000</t>
  </si>
  <si>
    <t>Налог на имущество физических лиц</t>
  </si>
  <si>
    <t>1/96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</si>
  <si>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</si>
  <si>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</si>
  <si>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1/100</t>
  </si>
  <si>
    <t>000  1  06  01030  10  0000  110</t>
  </si>
  <si>
    <t>Земельный налог</t>
  </si>
  <si>
    <t>1/108</t>
  </si>
  <si>
    <t>000  1  06  06000  00  0000  110</t>
  </si>
  <si>
    <t>Земельный налог с физических лиц</t>
  </si>
  <si>
    <t>1/109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</si>
  <si>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</si>
  <si>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</si>
  <si>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1/113</t>
  </si>
  <si>
    <t>000  1  06  06013  10  0000  110</t>
  </si>
  <si>
    <t>Земельный налогс юридических лиц</t>
  </si>
  <si>
    <t>1/114</t>
  </si>
  <si>
    <t>000  1  06  06020  00  0000  110</t>
  </si>
  <si>
    <t>1/118</t>
  </si>
  <si>
    <t>000  1  06  06023  10  0000  110</t>
  </si>
  <si>
    <t>ГОСУДАРСТВЕННАЯ ПОШЛИНА</t>
  </si>
  <si>
    <t>1/139</t>
  </si>
  <si>
    <t>000  1  08  00000  00  0000  000</t>
  </si>
  <si>
    <t>Гос. пошлина за совершение нот. действий должностными лицами органов местного самоуправления,  совершение нотариальных действий</t>
  </si>
  <si>
    <t>1/149</t>
  </si>
  <si>
    <t>000  1  08  04020  01  0000  110</t>
  </si>
  <si>
    <t>ЗАДОЛЖЕННОСТЬ И ПЕРЕРАСЧЕТЫ ПО ОТМЕНЕННЫМ НАЛОГАМ, СБОРАМ И ИНЫМ ОБЯЗАТЕЛЬНЫМ ПЛАТЕЖАМ</t>
  </si>
  <si>
    <t>1/182</t>
  </si>
  <si>
    <t>000  1  09  00000  00  0000  000</t>
  </si>
  <si>
    <t>Налоги на имущество</t>
  </si>
  <si>
    <t>1/224</t>
  </si>
  <si>
    <t>000  1  09  04000  00  0000  110</t>
  </si>
  <si>
    <t>Земельный налог (по обязательствам, возникшим до 1 января 2006 года), мобилизуемый на территориях поселений</t>
  </si>
  <si>
    <t>1/226</t>
  </si>
  <si>
    <t>000  1  09  04050  10  0000  110</t>
  </si>
  <si>
    <t>ДОХОДЫ ОТ ИСПОЛЬЗОВАНИЯ ИМУЩЕСТВА, НАХОДЯЩЕГОСЯ В ГОСУДАРСТВЕННОЙ И МУНИЦИПАЛЬНОЙ СОБСТВЕННОСТИ</t>
  </si>
  <si>
    <t>1/283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</si>
  <si>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</si>
  <si>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</si>
  <si>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1/334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</si>
  <si>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</si>
  <si>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</si>
  <si>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1/339</t>
  </si>
  <si>
    <t>000  1  11  05013  10  0000  120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</si>
  <si>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</si>
  <si>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1/340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</si>
  <si>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</si>
  <si>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</si>
  <si>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1/346</t>
  </si>
  <si>
    <t>000  1  11  05027  10  0000  120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</si>
  <si>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</si>
  <si>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1/366</t>
  </si>
  <si>
    <t>000  1  11  05035  10  0000  120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</si>
  <si>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</si>
  <si>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1/517</t>
  </si>
  <si>
    <t>000  1  13  01995  10  0003  130</t>
  </si>
  <si>
    <t>ДОХОДЫ ОТ ПРОДАЖИ МАТЕРИАЛЬНЫХ И НЕМАТЕРИАЛЬНЫХ АКТИВОВ</t>
  </si>
  <si>
    <t>1/522</t>
  </si>
  <si>
    <t>000  1  14  00000  00  0000  000</t>
  </si>
  <si>
    <t>Доходы от реализации иного имущества,находящегося в муниципальной собственности поселений</t>
  </si>
  <si>
    <t>000  114  02053  10  0000  410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</si>
  <si>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</si>
  <si>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1/621</t>
  </si>
  <si>
    <t>000  1  14  06000  00  0000  420</t>
  </si>
  <si>
    <t>Доходы от продажи земельных участков, государственная собственность на которые не разграничена</t>
  </si>
  <si>
    <t>1/622</t>
  </si>
  <si>
    <t>000  1  14  06010  00  0000  420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</si>
  <si>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</si>
  <si>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1/614</t>
  </si>
  <si>
    <t>000  1  14  06014  10  0000  420</t>
  </si>
  <si>
    <t>Доходы от продажи земельных участков, расположены в границах поселений</t>
  </si>
  <si>
    <t>1/626</t>
  </si>
  <si>
    <t>000  1  14  06013  10  0000  430</t>
  </si>
  <si>
    <t>ПРОЧИЕ НЕНАЛОГОВЫЕ ДОХОДЫ</t>
  </si>
  <si>
    <t>1/773</t>
  </si>
  <si>
    <t>000  1  17  00000  00  0000  000</t>
  </si>
  <si>
    <t>Невыясненные поступления</t>
  </si>
  <si>
    <t>1/774</t>
  </si>
  <si>
    <t>000  1  17  01000  00  0000  180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</si>
  <si>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</si>
  <si>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1/785</t>
  </si>
  <si>
    <t>000  1  17  02000  10  0000  180</t>
  </si>
  <si>
    <t>Прочие неналоговые доходы бюджетов поселений</t>
  </si>
  <si>
    <t>1/797</t>
  </si>
  <si>
    <t>000  1  17  05050  10  0000  180</t>
  </si>
  <si>
    <t>БЕЗВОЗМЕЗДНЫЕ ПОСТУПЛЕНИЯ</t>
  </si>
  <si>
    <t>1/869</t>
  </si>
  <si>
    <t>000  2  00  00000  00  0000  000</t>
  </si>
  <si>
    <t>БЕЗВОЗМЕЗДНЫЕ ПОСТУПЛЕНИЯ ОТ ДРУГИХ БЮДЖЕТОВ БЮДЖЕТНОЙ СИСТЕМЫ РОССИЙСКОЙ ФЕДЕРАЦИИ</t>
  </si>
  <si>
    <t>1/885</t>
  </si>
  <si>
    <t>000 202 00000 00 000 000</t>
  </si>
  <si>
    <t>Дотации бюджетам поселений на выравнивание бюджетной обеспеченности</t>
  </si>
  <si>
    <t>1/892</t>
  </si>
  <si>
    <t>000  2  02  01001  10  0000  151</t>
  </si>
  <si>
    <t>Дотации бюджетам поселений на поддержку мер по обеспечению сбалансированности бюджетов</t>
  </si>
  <si>
    <t>1/901</t>
  </si>
  <si>
    <t>000  2  02  01003  10  0000  151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</si>
  <si>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</si>
  <si>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1/1222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</si>
  <si>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</si>
  <si>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</si>
  <si>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1/1227</t>
  </si>
  <si>
    <t>000  2  02  03015  10  0000  151</t>
  </si>
  <si>
    <t>Субсидии бюджетам поселений</t>
  </si>
  <si>
    <t xml:space="preserve"> 000  2  02  04012  10  0000  151</t>
  </si>
  <si>
    <t>Прочие дотации бюджетам поселений</t>
  </si>
  <si>
    <t>1/11136</t>
  </si>
  <si>
    <t>000  2  02  02999  10  0000  151</t>
  </si>
  <si>
    <t>ПРОЧИЕ БЕЗВОЗМЕЗДНЫЕ ПОСТУПЛЕНИЯ</t>
  </si>
  <si>
    <t>1/1689</t>
  </si>
  <si>
    <t>000  2  07  00000  00  0000  180</t>
  </si>
  <si>
    <t>Прочие безвозмездные поступления в бюджеты поселений</t>
  </si>
  <si>
    <t>1/1695</t>
  </si>
  <si>
    <t>000  2  07  05020  10  0000  180</t>
  </si>
  <si>
    <t>000  2  08  05000  10  0000  180</t>
  </si>
  <si>
    <t xml:space="preserve">Всего доходов                          </t>
  </si>
  <si>
    <t>1/1825</t>
  </si>
  <si>
    <t>000  8  90  00000  00  0000  000</t>
  </si>
  <si>
    <t>Глава Тресоруковского с/п</t>
  </si>
  <si>
    <t>Минько Н.А.</t>
  </si>
  <si>
    <t>Гл.бухгалтер</t>
  </si>
  <si>
    <t>Баранова С.И.</t>
  </si>
  <si>
    <t>за январь2014г</t>
  </si>
  <si>
    <t>на 01.02.2014г</t>
  </si>
  <si>
    <t>Акцизы на нефтепродукты</t>
  </si>
  <si>
    <t>000  1 03   02041  01 1000   110</t>
  </si>
  <si>
    <t>за февраль 2014г</t>
  </si>
  <si>
    <t>на 01.03.2014г</t>
  </si>
  <si>
    <t>за март 2014г</t>
  </si>
  <si>
    <t>на 01.04.2014г</t>
  </si>
  <si>
    <t>за апрель 2014г</t>
  </si>
  <si>
    <t>на 01.05.2014г</t>
  </si>
  <si>
    <t>за май 2014г</t>
  </si>
  <si>
    <t>на 01.06.2014г</t>
  </si>
  <si>
    <t>за июнь 2014г</t>
  </si>
  <si>
    <t>на 01.07.2014г</t>
  </si>
  <si>
    <t>000  1  01  020400  12 000  110</t>
  </si>
  <si>
    <t>за июль 2014г</t>
  </si>
  <si>
    <t>за август 2014г</t>
  </si>
  <si>
    <t>на 01.09.2014г</t>
  </si>
  <si>
    <t>за сентябрь 2014г</t>
  </si>
  <si>
    <t>на 01.10.2014г</t>
  </si>
  <si>
    <t>за октябрь 2014г</t>
  </si>
  <si>
    <t>на 01.11.2014г</t>
  </si>
  <si>
    <t>за ноябрь 2014г</t>
  </si>
  <si>
    <t>на 01.12.2014г</t>
  </si>
  <si>
    <t>за декабрь 2014г</t>
  </si>
  <si>
    <t>на 01.01.2015г</t>
  </si>
  <si>
    <t>Глава  администрации</t>
  </si>
  <si>
    <t>Сморчков Н.С</t>
  </si>
  <si>
    <t>налог на доходы физ.лиц с доходов , облагаемых по налоговой ставке . Установленной п.1 ст.224 НК</t>
  </si>
  <si>
    <t>000  1  01  020300  11 000  110</t>
  </si>
  <si>
    <t>000  1  01  020200  11 000  110</t>
  </si>
  <si>
    <t>000  1  01  020100  12 100  110</t>
  </si>
  <si>
    <t>000  1 01  020300  12 100 110</t>
  </si>
  <si>
    <t>000  1 01  020300  13 000 110</t>
  </si>
  <si>
    <t xml:space="preserve">000 1 06  01030  13 2100  110 </t>
  </si>
  <si>
    <t>000  1  06  06043  13  0000  110</t>
  </si>
  <si>
    <t>000  1  06  06033  13  0000  110</t>
  </si>
  <si>
    <t>000 1 06 06043 13 2100   110</t>
  </si>
  <si>
    <t>000  1  06  06033  13  2100  110</t>
  </si>
  <si>
    <t>000 1 06 06043 13 3000   110</t>
  </si>
  <si>
    <t>акцизы на нефтепродукты</t>
  </si>
  <si>
    <t>000  1 03  02230   01 0000   110</t>
  </si>
  <si>
    <t>000  1 03  02240   01 0000   110</t>
  </si>
  <si>
    <t>000  1 03  02250   01 0000   110</t>
  </si>
  <si>
    <t>000  1  03 02260  01 0000   110</t>
  </si>
  <si>
    <t>000  1  06  060430  00  0000  110</t>
  </si>
  <si>
    <t>земельный налог с юридических лиц</t>
  </si>
  <si>
    <t xml:space="preserve">000  1 06  06033  00 0000 000 </t>
  </si>
  <si>
    <t>000  1  11  05013  13  0000  120</t>
  </si>
  <si>
    <t>000  1  13  01995  13  0003  130</t>
  </si>
  <si>
    <t>000  114  02053  13  0000  410</t>
  </si>
  <si>
    <t>000  1  14  06013  13  0000  430</t>
  </si>
  <si>
    <t>000  2  07  05030  13  0000  180</t>
  </si>
  <si>
    <t>000 111 05035 13  0000 120</t>
  </si>
  <si>
    <t>прочие субсидии бюджетам поселений</t>
  </si>
  <si>
    <t>штрафы, санкции</t>
  </si>
  <si>
    <t>000 1 16    90050 13   0000 000</t>
  </si>
  <si>
    <t>земельный налог с юр.лиц</t>
  </si>
  <si>
    <t>000  1 06  06033   13  3100  110</t>
  </si>
  <si>
    <t>доходы от арендной платы за землю</t>
  </si>
  <si>
    <t>000 1 11 05025  13  0000  120</t>
  </si>
  <si>
    <t>доходы от продажи земельных участков</t>
  </si>
  <si>
    <t>000  1  14 02053   13   0000  410</t>
  </si>
  <si>
    <t>000 2 02 2021613 13 0000 151</t>
  </si>
  <si>
    <t>Отчет об исполнении бюджета</t>
  </si>
  <si>
    <t>по доходам</t>
  </si>
  <si>
    <t>Давыдовское г/п</t>
  </si>
  <si>
    <t xml:space="preserve">налоги на прибыль </t>
  </si>
  <si>
    <t xml:space="preserve">000 1  00 00000 00 0000 000 </t>
  </si>
  <si>
    <t xml:space="preserve">налог на доходы физических лиц </t>
  </si>
  <si>
    <t>Дотации бюджетам поселений</t>
  </si>
  <si>
    <t>000 202 200 7713 0000 151</t>
  </si>
  <si>
    <t>000 202 49999 13 0000 151</t>
  </si>
  <si>
    <t>Ю.В.Нестеренко</t>
  </si>
  <si>
    <t>за  январь-ноябрь 2018г.</t>
  </si>
  <si>
    <t>Т.Е.Литашина</t>
  </si>
  <si>
    <t>Прочие неналоговые доходы</t>
  </si>
  <si>
    <t>000 117 0505013 0000 180</t>
  </si>
  <si>
    <t>за  январь 2019г.</t>
  </si>
</sst>
</file>

<file path=xl/styles.xml><?xml version="1.0" encoding="utf-8"?>
<styleSheet xmlns="http://schemas.openxmlformats.org/spreadsheetml/2006/main">
  <fonts count="7"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c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Border="1"/>
    <xf numFmtId="4" fontId="0" fillId="0" borderId="6" xfId="0" applyNumberFormat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4" fontId="0" fillId="0" borderId="7" xfId="0" applyNumberFormat="1" applyBorder="1" applyAlignment="1">
      <alignment horizontal="right"/>
    </xf>
    <xf numFmtId="0" fontId="0" fillId="0" borderId="5" xfId="0" applyNumberFormat="1" applyBorder="1" applyAlignment="1">
      <alignment wrapText="1"/>
    </xf>
    <xf numFmtId="0" fontId="0" fillId="0" borderId="0" xfId="0" applyFill="1"/>
    <xf numFmtId="49" fontId="4" fillId="0" borderId="0" xfId="0" applyNumberFormat="1" applyFont="1" applyFill="1" applyAlignment="1">
      <alignment horizontal="right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wrapText="1"/>
    </xf>
    <xf numFmtId="4" fontId="0" fillId="0" borderId="6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2" fillId="0" borderId="6" xfId="0" applyNumberFormat="1" applyFont="1" applyFill="1" applyBorder="1"/>
    <xf numFmtId="0" fontId="3" fillId="0" borderId="0" xfId="0" applyFont="1" applyFill="1"/>
    <xf numFmtId="0" fontId="6" fillId="0" borderId="0" xfId="0" applyFont="1" applyFill="1"/>
    <xf numFmtId="4" fontId="0" fillId="0" borderId="11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4" fontId="0" fillId="0" borderId="6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sqref="A1:IV65536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 t="s">
        <v>2</v>
      </c>
    </row>
    <row r="3" spans="1:5" s="6" customFormat="1" ht="13.5" thickBot="1">
      <c r="A3" s="1"/>
      <c r="B3" s="3"/>
      <c r="C3" s="2" t="s">
        <v>3</v>
      </c>
      <c r="D3" s="2" t="s">
        <v>4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D7+D45+D55</f>
        <v>8934195</v>
      </c>
      <c r="E6" s="15">
        <f>E7+E45+E55</f>
        <v>9009917.4399999995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D8+D23+D25+D28+D34+D35+D41+D14+D15</f>
        <v>4794524</v>
      </c>
      <c r="E7" s="24">
        <f>E8+E23+E25+E28+E34+E41+E14+E36+E40+E15</f>
        <v>4776130.3899999997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749215</v>
      </c>
      <c r="E8" s="24">
        <f>E9*1</f>
        <v>778589.2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749215</v>
      </c>
      <c r="E9" s="24">
        <f>E10+E11+E12+E13</f>
        <v>778589.2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747000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776356.01</v>
      </c>
    </row>
    <row r="12" spans="1:5" s="6" customFormat="1" ht="43.5" customHeight="1" thickBot="1">
      <c r="A12" s="19" t="s">
        <v>34</v>
      </c>
      <c r="B12" s="13" t="s">
        <v>35</v>
      </c>
      <c r="C12" s="14" t="s">
        <v>36</v>
      </c>
      <c r="D12" s="15">
        <v>360</v>
      </c>
      <c r="E12" s="25">
        <v>368.5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1855</v>
      </c>
      <c r="E13" s="26">
        <v>1864.69</v>
      </c>
    </row>
    <row r="14" spans="1:5" s="6" customFormat="1" ht="18" customHeight="1" thickBot="1">
      <c r="A14" s="12" t="s">
        <v>38</v>
      </c>
      <c r="B14" s="13" t="s">
        <v>39</v>
      </c>
      <c r="C14" s="14" t="s">
        <v>40</v>
      </c>
      <c r="D14" s="15">
        <v>1089</v>
      </c>
      <c r="E14" s="27">
        <v>1088.99</v>
      </c>
    </row>
    <row r="15" spans="1:5" s="6" customFormat="1" ht="15.75" customHeight="1">
      <c r="A15" s="12" t="s">
        <v>41</v>
      </c>
      <c r="B15" s="16" t="s">
        <v>42</v>
      </c>
      <c r="C15" s="14" t="s">
        <v>43</v>
      </c>
      <c r="D15" s="15">
        <f>D16+D18</f>
        <v>3178000</v>
      </c>
      <c r="E15" s="24">
        <f>E16+E18</f>
        <v>3130113.53</v>
      </c>
    </row>
    <row r="16" spans="1:5" s="6" customFormat="1" ht="18" customHeight="1">
      <c r="A16" s="12" t="s">
        <v>44</v>
      </c>
      <c r="B16" s="13" t="s">
        <v>45</v>
      </c>
      <c r="C16" s="14" t="s">
        <v>46</v>
      </c>
      <c r="D16" s="15">
        <f>D17</f>
        <v>178000</v>
      </c>
      <c r="E16" s="24">
        <f>E17</f>
        <v>159344.23000000001</v>
      </c>
    </row>
    <row r="17" spans="1:5" s="6" customFormat="1" ht="45.75" customHeight="1">
      <c r="A17" s="12" t="s">
        <v>47</v>
      </c>
      <c r="B17" s="13" t="s">
        <v>48</v>
      </c>
      <c r="C17" s="14" t="s">
        <v>49</v>
      </c>
      <c r="D17" s="15">
        <v>178000</v>
      </c>
      <c r="E17" s="24">
        <v>159344.23000000001</v>
      </c>
    </row>
    <row r="18" spans="1:5" s="6" customFormat="1" ht="12" thickBot="1">
      <c r="A18" s="12" t="s">
        <v>50</v>
      </c>
      <c r="B18" s="13" t="s">
        <v>51</v>
      </c>
      <c r="C18" s="14" t="s">
        <v>52</v>
      </c>
      <c r="D18" s="15">
        <f>D19+D21</f>
        <v>3000000</v>
      </c>
      <c r="E18" s="24">
        <f>E19+E21</f>
        <v>2970769.3</v>
      </c>
    </row>
    <row r="19" spans="1:5" s="6" customFormat="1" ht="18.75" customHeight="1" thickBot="1">
      <c r="A19" s="12" t="s">
        <v>53</v>
      </c>
      <c r="B19" s="16" t="s">
        <v>54</v>
      </c>
      <c r="C19" s="14" t="s">
        <v>55</v>
      </c>
      <c r="D19" s="15">
        <f>D20</f>
        <v>2700000</v>
      </c>
      <c r="E19" s="24">
        <f>E20</f>
        <v>2680220.88</v>
      </c>
    </row>
    <row r="20" spans="1:5" s="6" customFormat="1" ht="77.25" customHeight="1">
      <c r="A20" s="12" t="s">
        <v>56</v>
      </c>
      <c r="B20" s="16" t="s">
        <v>57</v>
      </c>
      <c r="C20" s="14" t="s">
        <v>58</v>
      </c>
      <c r="D20" s="15">
        <v>2700000</v>
      </c>
      <c r="E20" s="24">
        <v>2680220.88</v>
      </c>
    </row>
    <row r="21" spans="1:5" s="6" customFormat="1" ht="22.5" customHeight="1">
      <c r="A21" s="12" t="s">
        <v>59</v>
      </c>
      <c r="B21" s="13" t="s">
        <v>60</v>
      </c>
      <c r="C21" s="14" t="s">
        <v>61</v>
      </c>
      <c r="D21" s="15">
        <f>D22</f>
        <v>300000</v>
      </c>
      <c r="E21" s="24">
        <f>E22</f>
        <v>290548.42</v>
      </c>
    </row>
    <row r="22" spans="1:5" s="6" customFormat="1" ht="23.25" customHeight="1" thickBot="1">
      <c r="A22" s="12" t="s">
        <v>59</v>
      </c>
      <c r="B22" s="13" t="s">
        <v>62</v>
      </c>
      <c r="C22" s="14" t="s">
        <v>63</v>
      </c>
      <c r="D22" s="15">
        <v>300000</v>
      </c>
      <c r="E22" s="24">
        <v>290548.42</v>
      </c>
    </row>
    <row r="23" spans="1:5" s="6" customFormat="1" ht="17.25" customHeight="1" thickBot="1">
      <c r="A23" s="12" t="s">
        <v>64</v>
      </c>
      <c r="B23" s="16" t="s">
        <v>65</v>
      </c>
      <c r="C23" s="14" t="s">
        <v>66</v>
      </c>
      <c r="D23" s="15">
        <f>D24</f>
        <v>22520</v>
      </c>
      <c r="E23" s="24">
        <f>E24</f>
        <v>22520</v>
      </c>
    </row>
    <row r="24" spans="1:5" s="6" customFormat="1" ht="45" customHeight="1">
      <c r="A24" s="12" t="s">
        <v>67</v>
      </c>
      <c r="B24" s="16" t="s">
        <v>68</v>
      </c>
      <c r="C24" s="14" t="s">
        <v>69</v>
      </c>
      <c r="D24" s="15">
        <v>22520</v>
      </c>
      <c r="E24" s="24">
        <v>22520</v>
      </c>
    </row>
    <row r="25" spans="1:5" s="6" customFormat="1" ht="24.75" customHeight="1">
      <c r="A25" s="12" t="s">
        <v>70</v>
      </c>
      <c r="B25" s="13" t="s">
        <v>71</v>
      </c>
      <c r="C25" s="14" t="s">
        <v>72</v>
      </c>
      <c r="D25" s="15"/>
      <c r="E25" s="24">
        <v>12.57</v>
      </c>
    </row>
    <row r="26" spans="1:5" s="6" customFormat="1" ht="12" thickBot="1">
      <c r="A26" s="12" t="s">
        <v>73</v>
      </c>
      <c r="B26" s="13" t="s">
        <v>74</v>
      </c>
      <c r="C26" s="14" t="s">
        <v>75</v>
      </c>
      <c r="D26" s="15"/>
      <c r="E26" s="24"/>
    </row>
    <row r="27" spans="1:5" s="6" customFormat="1" ht="33.75" customHeight="1" thickBot="1">
      <c r="A27" s="12" t="s">
        <v>76</v>
      </c>
      <c r="B27" s="16" t="s">
        <v>77</v>
      </c>
      <c r="C27" s="14" t="s">
        <v>78</v>
      </c>
      <c r="D27" s="15"/>
      <c r="E27" s="24">
        <v>0</v>
      </c>
    </row>
    <row r="28" spans="1:5" s="6" customFormat="1" ht="43.5" customHeight="1">
      <c r="A28" s="12" t="s">
        <v>79</v>
      </c>
      <c r="B28" s="16" t="s">
        <v>80</v>
      </c>
      <c r="C28" s="14" t="s">
        <v>81</v>
      </c>
      <c r="D28" s="15">
        <f>D29+D33</f>
        <v>409400</v>
      </c>
      <c r="E28" s="24">
        <f>E29+E33</f>
        <v>409436.28</v>
      </c>
    </row>
    <row r="29" spans="1:5" s="6" customFormat="1" ht="101.25" customHeight="1">
      <c r="A29" s="19" t="s">
        <v>82</v>
      </c>
      <c r="B29" s="13" t="s">
        <v>83</v>
      </c>
      <c r="C29" s="14" t="s">
        <v>84</v>
      </c>
      <c r="D29" s="15">
        <f>D30</f>
        <v>409400</v>
      </c>
      <c r="E29" s="24">
        <f>E30</f>
        <v>409436.28</v>
      </c>
    </row>
    <row r="30" spans="1:5" s="6" customFormat="1" ht="90.75" customHeight="1">
      <c r="A30" s="19" t="s">
        <v>85</v>
      </c>
      <c r="B30" s="13" t="s">
        <v>86</v>
      </c>
      <c r="C30" s="14" t="s">
        <v>87</v>
      </c>
      <c r="D30" s="15">
        <v>409400</v>
      </c>
      <c r="E30" s="24">
        <v>409436.28</v>
      </c>
    </row>
    <row r="31" spans="1:5" s="6" customFormat="1" ht="123.75" hidden="1" customHeight="1">
      <c r="A31" s="19" t="s">
        <v>88</v>
      </c>
      <c r="B31" s="13" t="s">
        <v>89</v>
      </c>
      <c r="C31" s="14" t="s">
        <v>90</v>
      </c>
      <c r="D31" s="15">
        <v>445000</v>
      </c>
      <c r="E31" s="24"/>
    </row>
    <row r="32" spans="1:5" s="6" customFormat="1" ht="102" hidden="1" customHeight="1">
      <c r="A32" s="19" t="s">
        <v>91</v>
      </c>
      <c r="B32" s="13" t="s">
        <v>92</v>
      </c>
      <c r="C32" s="14" t="s">
        <v>93</v>
      </c>
      <c r="D32" s="15">
        <v>445000</v>
      </c>
      <c r="E32" s="24"/>
    </row>
    <row r="33" spans="1:5" s="6" customFormat="1" ht="78" hidden="1" customHeight="1">
      <c r="A33" s="12" t="s">
        <v>94</v>
      </c>
      <c r="B33" s="16" t="s">
        <v>95</v>
      </c>
      <c r="C33" s="14" t="s">
        <v>96</v>
      </c>
      <c r="D33" s="15"/>
      <c r="E33" s="24"/>
    </row>
    <row r="34" spans="1:5" s="6" customFormat="1" ht="43.5" customHeight="1">
      <c r="A34" s="12" t="s">
        <v>97</v>
      </c>
      <c r="B34" s="13" t="s">
        <v>98</v>
      </c>
      <c r="C34" s="14" t="s">
        <v>99</v>
      </c>
      <c r="D34" s="15">
        <v>7800</v>
      </c>
      <c r="E34" s="24">
        <v>7800</v>
      </c>
    </row>
    <row r="35" spans="1:5" s="6" customFormat="1" ht="33.75">
      <c r="A35" s="12" t="s">
        <v>100</v>
      </c>
      <c r="B35" s="13" t="s">
        <v>101</v>
      </c>
      <c r="C35" s="14" t="s">
        <v>102</v>
      </c>
      <c r="D35" s="15">
        <f>D36+D40</f>
        <v>426500</v>
      </c>
      <c r="E35" s="24">
        <f>E36+E40</f>
        <v>426569.82</v>
      </c>
    </row>
    <row r="36" spans="1:5" s="6" customFormat="1" ht="41.25" customHeight="1">
      <c r="A36" s="12" t="s">
        <v>103</v>
      </c>
      <c r="B36" s="13"/>
      <c r="C36" s="14" t="s">
        <v>104</v>
      </c>
      <c r="D36" s="15">
        <v>0</v>
      </c>
      <c r="E36" s="24">
        <v>0</v>
      </c>
    </row>
    <row r="37" spans="1:5" s="6" customFormat="1" ht="100.5" hidden="1" customHeight="1">
      <c r="A37" s="12" t="s">
        <v>105</v>
      </c>
      <c r="B37" s="13" t="s">
        <v>106</v>
      </c>
      <c r="C37" s="14" t="s">
        <v>107</v>
      </c>
      <c r="D37" s="15"/>
      <c r="E37" s="24"/>
    </row>
    <row r="38" spans="1:5" s="6" customFormat="1" ht="0.75" customHeight="1">
      <c r="A38" s="12" t="s">
        <v>108</v>
      </c>
      <c r="B38" s="13" t="s">
        <v>109</v>
      </c>
      <c r="C38" s="14" t="s">
        <v>110</v>
      </c>
      <c r="D38" s="15"/>
      <c r="E38" s="24"/>
    </row>
    <row r="39" spans="1:5" s="6" customFormat="1" ht="56.25" hidden="1" customHeight="1">
      <c r="A39" s="12" t="s">
        <v>111</v>
      </c>
      <c r="B39" s="13" t="s">
        <v>112</v>
      </c>
      <c r="C39" s="14" t="s">
        <v>113</v>
      </c>
      <c r="D39" s="15"/>
      <c r="E39" s="24"/>
    </row>
    <row r="40" spans="1:5" s="6" customFormat="1" ht="34.5" customHeight="1">
      <c r="A40" s="12" t="s">
        <v>114</v>
      </c>
      <c r="B40" s="13" t="s">
        <v>115</v>
      </c>
      <c r="C40" s="14" t="s">
        <v>116</v>
      </c>
      <c r="D40" s="15">
        <v>426500</v>
      </c>
      <c r="E40" s="24">
        <v>426569.82</v>
      </c>
    </row>
    <row r="41" spans="1:5" s="6" customFormat="1" ht="16.899999999999999" customHeight="1" thickBot="1">
      <c r="A41" s="12" t="s">
        <v>117</v>
      </c>
      <c r="B41" s="13" t="s">
        <v>118</v>
      </c>
      <c r="C41" s="14" t="s">
        <v>119</v>
      </c>
      <c r="D41" s="15"/>
      <c r="E41" s="24">
        <f>E42+E44</f>
        <v>0</v>
      </c>
    </row>
    <row r="42" spans="1:5" s="6" customFormat="1" ht="19.899999999999999" customHeight="1">
      <c r="A42" s="12" t="s">
        <v>120</v>
      </c>
      <c r="B42" s="16" t="s">
        <v>121</v>
      </c>
      <c r="C42" s="14" t="s">
        <v>122</v>
      </c>
      <c r="D42" s="15"/>
      <c r="E42" s="24">
        <v>0</v>
      </c>
    </row>
    <row r="43" spans="1:5" s="6" customFormat="1" ht="46.5" hidden="1" customHeight="1">
      <c r="A43" s="12" t="s">
        <v>123</v>
      </c>
      <c r="B43" s="16" t="s">
        <v>124</v>
      </c>
      <c r="C43" s="14" t="s">
        <v>125</v>
      </c>
      <c r="D43" s="15"/>
      <c r="E43" s="24"/>
    </row>
    <row r="44" spans="1:5" s="6" customFormat="1" ht="22.5">
      <c r="A44" s="12" t="s">
        <v>126</v>
      </c>
      <c r="B44" s="13" t="s">
        <v>127</v>
      </c>
      <c r="C44" s="14" t="s">
        <v>128</v>
      </c>
      <c r="D44" s="15"/>
      <c r="E44" s="24"/>
    </row>
    <row r="45" spans="1:5" s="6" customFormat="1">
      <c r="A45" s="12" t="s">
        <v>129</v>
      </c>
      <c r="B45" s="13" t="s">
        <v>130</v>
      </c>
      <c r="C45" s="14" t="s">
        <v>131</v>
      </c>
      <c r="D45" s="15">
        <f>D46+D53</f>
        <v>4139671</v>
      </c>
      <c r="E45" s="24">
        <f>E46+E53</f>
        <v>4233787.05</v>
      </c>
    </row>
    <row r="46" spans="1:5" s="6" customFormat="1" ht="34.5" thickBot="1">
      <c r="A46" s="12" t="s">
        <v>132</v>
      </c>
      <c r="B46" s="13" t="s">
        <v>133</v>
      </c>
      <c r="C46" s="14" t="s">
        <v>134</v>
      </c>
      <c r="D46" s="15">
        <f>D47+D48+D49+D52+D51</f>
        <v>3789820</v>
      </c>
      <c r="E46" s="24">
        <f>E47+E48+E49+E52+E51</f>
        <v>3705670</v>
      </c>
    </row>
    <row r="47" spans="1:5" s="6" customFormat="1" ht="33" customHeight="1">
      <c r="A47" s="12" t="s">
        <v>135</v>
      </c>
      <c r="B47" s="16" t="s">
        <v>136</v>
      </c>
      <c r="C47" s="14" t="s">
        <v>137</v>
      </c>
      <c r="D47" s="15">
        <v>2087000</v>
      </c>
      <c r="E47" s="24">
        <v>2087000</v>
      </c>
    </row>
    <row r="48" spans="1:5" s="6" customFormat="1" ht="35.25" customHeight="1" thickBot="1">
      <c r="A48" s="12" t="s">
        <v>138</v>
      </c>
      <c r="B48" s="13" t="s">
        <v>139</v>
      </c>
      <c r="C48" s="14" t="s">
        <v>140</v>
      </c>
      <c r="D48" s="15">
        <v>637000</v>
      </c>
      <c r="E48" s="24">
        <v>637000</v>
      </c>
    </row>
    <row r="49" spans="1:5" s="6" customFormat="1" ht="48" customHeight="1">
      <c r="A49" s="12" t="s">
        <v>141</v>
      </c>
      <c r="B49" s="16" t="s">
        <v>142</v>
      </c>
      <c r="C49" s="14" t="s">
        <v>143</v>
      </c>
      <c r="D49" s="15">
        <f>D50</f>
        <v>139800</v>
      </c>
      <c r="E49" s="24">
        <f>E50</f>
        <v>139800</v>
      </c>
    </row>
    <row r="50" spans="1:5" s="6" customFormat="1" ht="48.75" customHeight="1">
      <c r="A50" s="12" t="s">
        <v>144</v>
      </c>
      <c r="B50" s="13" t="s">
        <v>145</v>
      </c>
      <c r="C50" s="14" t="s">
        <v>146</v>
      </c>
      <c r="D50" s="15">
        <v>139800</v>
      </c>
      <c r="E50" s="24">
        <v>139800</v>
      </c>
    </row>
    <row r="51" spans="1:5" s="6" customFormat="1" ht="15.75" customHeight="1" thickBot="1">
      <c r="A51" s="12" t="s">
        <v>147</v>
      </c>
      <c r="B51" s="13"/>
      <c r="C51" s="14" t="s">
        <v>148</v>
      </c>
      <c r="D51" s="15">
        <v>393565</v>
      </c>
      <c r="E51" s="24">
        <v>393565</v>
      </c>
    </row>
    <row r="52" spans="1:5" s="6" customFormat="1" ht="12" thickBot="1">
      <c r="A52" s="12" t="s">
        <v>149</v>
      </c>
      <c r="B52" s="16" t="s">
        <v>150</v>
      </c>
      <c r="C52" s="14" t="s">
        <v>151</v>
      </c>
      <c r="D52" s="15">
        <v>532455</v>
      </c>
      <c r="E52" s="24">
        <v>448305</v>
      </c>
    </row>
    <row r="53" spans="1:5" s="6" customFormat="1" ht="23.25" customHeight="1" thickBot="1">
      <c r="A53" s="12" t="s">
        <v>152</v>
      </c>
      <c r="B53" s="16" t="s">
        <v>153</v>
      </c>
      <c r="C53" s="14" t="s">
        <v>154</v>
      </c>
      <c r="D53" s="15">
        <f>D54</f>
        <v>349851</v>
      </c>
      <c r="E53" s="24">
        <f>E54</f>
        <v>528117.05000000005</v>
      </c>
    </row>
    <row r="54" spans="1:5" s="6" customFormat="1" ht="24.75" customHeight="1" thickBot="1">
      <c r="A54" s="12" t="s">
        <v>155</v>
      </c>
      <c r="B54" s="16" t="s">
        <v>156</v>
      </c>
      <c r="C54" s="14" t="s">
        <v>157</v>
      </c>
      <c r="D54" s="15">
        <v>349851</v>
      </c>
      <c r="E54" s="24">
        <v>528117.05000000005</v>
      </c>
    </row>
    <row r="55" spans="1:5" s="6" customFormat="1" ht="24.75" hidden="1" customHeight="1" thickBot="1">
      <c r="A55" s="12"/>
      <c r="B55" s="16"/>
      <c r="C55" s="14" t="s">
        <v>158</v>
      </c>
      <c r="D55" s="15"/>
      <c r="E55" s="24"/>
    </row>
    <row r="56" spans="1:5" ht="16.5" customHeight="1">
      <c r="A56" s="17" t="s">
        <v>159</v>
      </c>
      <c r="B56" s="16" t="s">
        <v>160</v>
      </c>
      <c r="C56" s="14" t="s">
        <v>161</v>
      </c>
      <c r="D56" s="18">
        <f>D6</f>
        <v>8934195</v>
      </c>
      <c r="E56" s="28">
        <f>E6*1</f>
        <v>9009917.4399999995</v>
      </c>
    </row>
    <row r="57" spans="1:5" ht="3.75" customHeight="1">
      <c r="A57"/>
      <c r="B57"/>
      <c r="C57"/>
      <c r="D57"/>
      <c r="E57" s="20"/>
    </row>
    <row r="58" spans="1:5">
      <c r="A58" s="5" t="s">
        <v>162</v>
      </c>
      <c r="D58" s="5" t="s">
        <v>163</v>
      </c>
    </row>
    <row r="60" spans="1:5">
      <c r="A60" s="5" t="s">
        <v>164</v>
      </c>
      <c r="D60" s="5" t="s">
        <v>165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sqref="A1:IV65536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184</v>
      </c>
      <c r="D3" s="2" t="s">
        <v>185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D7+D47+D57</f>
        <v>13224048</v>
      </c>
      <c r="E6" s="15">
        <f>E7+E47+E57</f>
        <v>8308604.7800000003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D8+D24+D27+D30+D36+D37+D43+D15+D16+D26</f>
        <v>6156000</v>
      </c>
      <c r="E7" s="15">
        <f>E8+E24+E27+E30+E36+E37+E43+E15+E16+E26</f>
        <v>4247664.57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400381.36000000004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15">
        <f>E10+E12+E11+E13+E14</f>
        <v>400381.36000000004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397368.64</v>
      </c>
    </row>
    <row r="12" spans="1:5" s="6" customFormat="1" ht="43.5" customHeight="1">
      <c r="A12" s="19" t="s">
        <v>34</v>
      </c>
      <c r="B12" s="13" t="s">
        <v>35</v>
      </c>
      <c r="C12" s="14" t="s">
        <v>36</v>
      </c>
      <c r="D12" s="15">
        <v>0</v>
      </c>
      <c r="E12" s="31">
        <v>0.04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32">
        <v>702.28</v>
      </c>
    </row>
    <row r="14" spans="1:5" s="6" customFormat="1" ht="43.5" customHeight="1">
      <c r="A14" s="19" t="s">
        <v>34</v>
      </c>
      <c r="B14" s="13" t="s">
        <v>35</v>
      </c>
      <c r="C14" s="14" t="s">
        <v>180</v>
      </c>
      <c r="D14" s="15">
        <v>0</v>
      </c>
      <c r="E14" s="26">
        <v>2310.4</v>
      </c>
    </row>
    <row r="15" spans="1:5" s="6" customFormat="1" ht="18" customHeight="1" thickBot="1">
      <c r="A15" s="12" t="s">
        <v>38</v>
      </c>
      <c r="B15" s="13" t="s">
        <v>39</v>
      </c>
      <c r="C15" s="14" t="s">
        <v>40</v>
      </c>
      <c r="D15" s="15">
        <v>0</v>
      </c>
      <c r="E15" s="27">
        <v>16.43</v>
      </c>
    </row>
    <row r="16" spans="1:5" s="6" customFormat="1" ht="15.75" customHeight="1">
      <c r="A16" s="12" t="s">
        <v>41</v>
      </c>
      <c r="B16" s="16" t="s">
        <v>42</v>
      </c>
      <c r="C16" s="14" t="s">
        <v>43</v>
      </c>
      <c r="D16" s="15">
        <f>D17+D19</f>
        <v>3365000</v>
      </c>
      <c r="E16" s="24">
        <f>E17+E19</f>
        <v>2797386.1999999997</v>
      </c>
    </row>
    <row r="17" spans="1:5" s="6" customFormat="1" ht="18" customHeight="1">
      <c r="A17" s="12" t="s">
        <v>44</v>
      </c>
      <c r="B17" s="13" t="s">
        <v>45</v>
      </c>
      <c r="C17" s="14" t="s">
        <v>46</v>
      </c>
      <c r="D17" s="15">
        <f>D18</f>
        <v>160000</v>
      </c>
      <c r="E17" s="24">
        <f>E18</f>
        <v>118731.57</v>
      </c>
    </row>
    <row r="18" spans="1:5" s="6" customFormat="1" ht="45.75" customHeight="1">
      <c r="A18" s="12" t="s">
        <v>47</v>
      </c>
      <c r="B18" s="13" t="s">
        <v>48</v>
      </c>
      <c r="C18" s="14" t="s">
        <v>49</v>
      </c>
      <c r="D18" s="15">
        <v>160000</v>
      </c>
      <c r="E18" s="24">
        <v>118731.57</v>
      </c>
    </row>
    <row r="19" spans="1:5" s="6" customFormat="1" ht="12" thickBot="1">
      <c r="A19" s="12" t="s">
        <v>50</v>
      </c>
      <c r="B19" s="13" t="s">
        <v>51</v>
      </c>
      <c r="C19" s="14" t="s">
        <v>52</v>
      </c>
      <c r="D19" s="15">
        <f>D20+D22</f>
        <v>3205000</v>
      </c>
      <c r="E19" s="24">
        <f>E20+E22</f>
        <v>2678654.63</v>
      </c>
    </row>
    <row r="20" spans="1:5" s="6" customFormat="1" ht="18.75" customHeight="1" thickBot="1">
      <c r="A20" s="12" t="s">
        <v>53</v>
      </c>
      <c r="B20" s="16" t="s">
        <v>54</v>
      </c>
      <c r="C20" s="14" t="s">
        <v>55</v>
      </c>
      <c r="D20" s="15">
        <f>D21</f>
        <v>2835000</v>
      </c>
      <c r="E20" s="24">
        <f>E21</f>
        <v>2417945.0699999998</v>
      </c>
    </row>
    <row r="21" spans="1:5" s="6" customFormat="1" ht="77.25" customHeight="1">
      <c r="A21" s="12" t="s">
        <v>56</v>
      </c>
      <c r="B21" s="16" t="s">
        <v>57</v>
      </c>
      <c r="C21" s="14" t="s">
        <v>58</v>
      </c>
      <c r="D21" s="15">
        <v>2835000</v>
      </c>
      <c r="E21" s="24">
        <v>2417945.0699999998</v>
      </c>
    </row>
    <row r="22" spans="1:5" s="6" customFormat="1" ht="22.5" customHeight="1">
      <c r="A22" s="12" t="s">
        <v>59</v>
      </c>
      <c r="B22" s="13" t="s">
        <v>60</v>
      </c>
      <c r="C22" s="14" t="s">
        <v>61</v>
      </c>
      <c r="D22" s="15">
        <f>D23</f>
        <v>370000</v>
      </c>
      <c r="E22" s="24">
        <f>E23</f>
        <v>260709.56</v>
      </c>
    </row>
    <row r="23" spans="1:5" s="6" customFormat="1" ht="23.25" customHeight="1" thickBot="1">
      <c r="A23" s="12" t="s">
        <v>59</v>
      </c>
      <c r="B23" s="13" t="s">
        <v>62</v>
      </c>
      <c r="C23" s="14" t="s">
        <v>63</v>
      </c>
      <c r="D23" s="15">
        <v>370000</v>
      </c>
      <c r="E23" s="24">
        <v>260709.56</v>
      </c>
    </row>
    <row r="24" spans="1:5" s="6" customFormat="1" ht="17.25" customHeight="1" thickBot="1">
      <c r="A24" s="12" t="s">
        <v>64</v>
      </c>
      <c r="B24" s="16" t="s">
        <v>65</v>
      </c>
      <c r="C24" s="14" t="s">
        <v>66</v>
      </c>
      <c r="D24" s="15">
        <f>D25</f>
        <v>12000</v>
      </c>
      <c r="E24" s="24">
        <f>E25</f>
        <v>32770</v>
      </c>
    </row>
    <row r="25" spans="1:5" s="6" customFormat="1" ht="45" customHeight="1">
      <c r="A25" s="12" t="s">
        <v>67</v>
      </c>
      <c r="B25" s="16" t="s">
        <v>68</v>
      </c>
      <c r="C25" s="14" t="s">
        <v>69</v>
      </c>
      <c r="D25" s="15">
        <v>12000</v>
      </c>
      <c r="E25" s="24">
        <v>32770</v>
      </c>
    </row>
    <row r="26" spans="1:5" s="6" customFormat="1" ht="14.25" customHeight="1">
      <c r="A26" s="12" t="s">
        <v>168</v>
      </c>
      <c r="B26" s="13"/>
      <c r="C26" s="14" t="s">
        <v>169</v>
      </c>
      <c r="D26" s="15">
        <v>1144000</v>
      </c>
      <c r="E26" s="24">
        <v>776866.69</v>
      </c>
    </row>
    <row r="27" spans="1:5" s="6" customFormat="1" ht="24.75" customHeight="1">
      <c r="A27" s="12" t="s">
        <v>70</v>
      </c>
      <c r="B27" s="13" t="s">
        <v>71</v>
      </c>
      <c r="C27" s="14" t="s">
        <v>72</v>
      </c>
      <c r="D27" s="15"/>
      <c r="E27" s="24">
        <v>-1.85</v>
      </c>
    </row>
    <row r="28" spans="1:5" s="6" customFormat="1" ht="12" thickBot="1">
      <c r="A28" s="12" t="s">
        <v>73</v>
      </c>
      <c r="B28" s="13" t="s">
        <v>74</v>
      </c>
      <c r="C28" s="14" t="s">
        <v>75</v>
      </c>
      <c r="D28" s="15"/>
      <c r="E28" s="24"/>
    </row>
    <row r="29" spans="1:5" s="6" customFormat="1" ht="33.75" customHeight="1" thickBot="1">
      <c r="A29" s="12" t="s">
        <v>76</v>
      </c>
      <c r="B29" s="16" t="s">
        <v>77</v>
      </c>
      <c r="C29" s="14" t="s">
        <v>78</v>
      </c>
      <c r="D29" s="15"/>
      <c r="E29" s="24">
        <v>0</v>
      </c>
    </row>
    <row r="30" spans="1:5" s="6" customFormat="1" ht="43.5" customHeight="1">
      <c r="A30" s="12" t="s">
        <v>79</v>
      </c>
      <c r="B30" s="16" t="s">
        <v>80</v>
      </c>
      <c r="C30" s="14" t="s">
        <v>81</v>
      </c>
      <c r="D30" s="15">
        <f>D31+D35</f>
        <v>436000</v>
      </c>
      <c r="E30" s="24">
        <f>E31+E35</f>
        <v>231470.74</v>
      </c>
    </row>
    <row r="31" spans="1:5" s="6" customFormat="1" ht="63" customHeight="1">
      <c r="A31" s="19" t="s">
        <v>82</v>
      </c>
      <c r="B31" s="13" t="s">
        <v>83</v>
      </c>
      <c r="C31" s="14" t="s">
        <v>84</v>
      </c>
      <c r="D31" s="15">
        <f>D32</f>
        <v>436000</v>
      </c>
      <c r="E31" s="24">
        <f>E32</f>
        <v>231470.74</v>
      </c>
    </row>
    <row r="32" spans="1:5" s="6" customFormat="1" ht="90.75" customHeight="1">
      <c r="A32" s="19" t="s">
        <v>85</v>
      </c>
      <c r="B32" s="13" t="s">
        <v>86</v>
      </c>
      <c r="C32" s="14" t="s">
        <v>87</v>
      </c>
      <c r="D32" s="15">
        <v>436000</v>
      </c>
      <c r="E32" s="24">
        <v>231470.74</v>
      </c>
    </row>
    <row r="33" spans="1:5" s="6" customFormat="1" ht="123.75" hidden="1" customHeight="1">
      <c r="A33" s="19" t="s">
        <v>88</v>
      </c>
      <c r="B33" s="13" t="s">
        <v>89</v>
      </c>
      <c r="C33" s="14" t="s">
        <v>90</v>
      </c>
      <c r="D33" s="15">
        <v>445000</v>
      </c>
      <c r="E33" s="24"/>
    </row>
    <row r="34" spans="1:5" s="6" customFormat="1" ht="102" hidden="1" customHeight="1">
      <c r="A34" s="19" t="s">
        <v>91</v>
      </c>
      <c r="B34" s="13" t="s">
        <v>92</v>
      </c>
      <c r="C34" s="14" t="s">
        <v>93</v>
      </c>
      <c r="D34" s="15">
        <v>445000</v>
      </c>
      <c r="E34" s="24"/>
    </row>
    <row r="35" spans="1:5" s="6" customFormat="1" ht="78" hidden="1" customHeight="1">
      <c r="A35" s="12" t="s">
        <v>94</v>
      </c>
      <c r="B35" s="16" t="s">
        <v>95</v>
      </c>
      <c r="C35" s="14" t="s">
        <v>96</v>
      </c>
      <c r="D35" s="15"/>
      <c r="E35" s="24"/>
    </row>
    <row r="36" spans="1:5" s="6" customFormat="1" ht="43.5" customHeight="1">
      <c r="A36" s="12" t="s">
        <v>97</v>
      </c>
      <c r="B36" s="13" t="s">
        <v>98</v>
      </c>
      <c r="C36" s="14" t="s">
        <v>99</v>
      </c>
      <c r="D36" s="15">
        <v>11000</v>
      </c>
      <c r="E36" s="24">
        <v>8775</v>
      </c>
    </row>
    <row r="37" spans="1:5" s="6" customFormat="1" ht="33.75">
      <c r="A37" s="12" t="s">
        <v>100</v>
      </c>
      <c r="B37" s="13" t="s">
        <v>101</v>
      </c>
      <c r="C37" s="14" t="s">
        <v>102</v>
      </c>
      <c r="D37" s="15">
        <f>D38+D42</f>
        <v>458000</v>
      </c>
      <c r="E37" s="24">
        <f>E38+E42</f>
        <v>0</v>
      </c>
    </row>
    <row r="38" spans="1:5" s="6" customFormat="1" ht="41.25" customHeight="1">
      <c r="A38" s="12" t="s">
        <v>103</v>
      </c>
      <c r="B38" s="13"/>
      <c r="C38" s="14" t="s">
        <v>104</v>
      </c>
      <c r="D38" s="15">
        <v>0</v>
      </c>
      <c r="E38" s="24">
        <v>0</v>
      </c>
    </row>
    <row r="39" spans="1:5" s="6" customFormat="1" ht="100.5" hidden="1" customHeight="1">
      <c r="A39" s="12" t="s">
        <v>105</v>
      </c>
      <c r="B39" s="13" t="s">
        <v>106</v>
      </c>
      <c r="C39" s="14" t="s">
        <v>107</v>
      </c>
      <c r="D39" s="15"/>
      <c r="E39" s="24"/>
    </row>
    <row r="40" spans="1:5" s="6" customFormat="1" ht="0.75" customHeight="1">
      <c r="A40" s="12" t="s">
        <v>108</v>
      </c>
      <c r="B40" s="13" t="s">
        <v>109</v>
      </c>
      <c r="C40" s="14" t="s">
        <v>110</v>
      </c>
      <c r="D40" s="15"/>
      <c r="E40" s="24"/>
    </row>
    <row r="41" spans="1:5" s="6" customFormat="1" ht="56.25" hidden="1" customHeight="1">
      <c r="A41" s="12" t="s">
        <v>111</v>
      </c>
      <c r="B41" s="13" t="s">
        <v>112</v>
      </c>
      <c r="C41" s="14" t="s">
        <v>113</v>
      </c>
      <c r="D41" s="15"/>
      <c r="E41" s="24"/>
    </row>
    <row r="42" spans="1:5" s="6" customFormat="1" ht="34.5" customHeight="1">
      <c r="A42" s="12" t="s">
        <v>114</v>
      </c>
      <c r="B42" s="13" t="s">
        <v>115</v>
      </c>
      <c r="C42" s="14" t="s">
        <v>116</v>
      </c>
      <c r="D42" s="15">
        <v>458000</v>
      </c>
      <c r="E42" s="24">
        <v>0</v>
      </c>
    </row>
    <row r="43" spans="1:5" s="6" customFormat="1" ht="16.899999999999999" customHeight="1" thickBot="1">
      <c r="A43" s="12" t="s">
        <v>117</v>
      </c>
      <c r="B43" s="13" t="s">
        <v>118</v>
      </c>
      <c r="C43" s="14" t="s">
        <v>119</v>
      </c>
      <c r="D43" s="15"/>
      <c r="E43" s="24">
        <f>E44+E46</f>
        <v>0</v>
      </c>
    </row>
    <row r="44" spans="1:5" s="6" customFormat="1" ht="19.899999999999999" customHeight="1">
      <c r="A44" s="12" t="s">
        <v>120</v>
      </c>
      <c r="B44" s="16" t="s">
        <v>121</v>
      </c>
      <c r="C44" s="14" t="s">
        <v>122</v>
      </c>
      <c r="D44" s="15"/>
      <c r="E44" s="24">
        <v>0</v>
      </c>
    </row>
    <row r="45" spans="1:5" s="6" customFormat="1" ht="46.5" hidden="1" customHeight="1">
      <c r="A45" s="12" t="s">
        <v>123</v>
      </c>
      <c r="B45" s="16" t="s">
        <v>124</v>
      </c>
      <c r="C45" s="14" t="s">
        <v>125</v>
      </c>
      <c r="D45" s="15"/>
      <c r="E45" s="24"/>
    </row>
    <row r="46" spans="1:5" s="6" customFormat="1" ht="22.5">
      <c r="A46" s="12" t="s">
        <v>126</v>
      </c>
      <c r="B46" s="13" t="s">
        <v>127</v>
      </c>
      <c r="C46" s="14" t="s">
        <v>128</v>
      </c>
      <c r="D46" s="15"/>
      <c r="E46" s="24"/>
    </row>
    <row r="47" spans="1:5" s="6" customFormat="1">
      <c r="A47" s="12" t="s">
        <v>129</v>
      </c>
      <c r="B47" s="13" t="s">
        <v>130</v>
      </c>
      <c r="C47" s="14" t="s">
        <v>131</v>
      </c>
      <c r="D47" s="15">
        <f>D48+D55</f>
        <v>7068048</v>
      </c>
      <c r="E47" s="24">
        <f>E48+E55</f>
        <v>4060940.21</v>
      </c>
    </row>
    <row r="48" spans="1:5" s="6" customFormat="1" ht="34.5" thickBot="1">
      <c r="A48" s="12" t="s">
        <v>132</v>
      </c>
      <c r="B48" s="13" t="s">
        <v>133</v>
      </c>
      <c r="C48" s="14" t="s">
        <v>134</v>
      </c>
      <c r="D48" s="15">
        <f>D49+D50+D51+D53+D54</f>
        <v>6868048</v>
      </c>
      <c r="E48" s="24">
        <f>E49+E50+E51+E54+E53</f>
        <v>3871040</v>
      </c>
    </row>
    <row r="49" spans="1:5" s="6" customFormat="1" ht="33" customHeight="1">
      <c r="A49" s="12" t="s">
        <v>135</v>
      </c>
      <c r="B49" s="16" t="s">
        <v>136</v>
      </c>
      <c r="C49" s="14" t="s">
        <v>137</v>
      </c>
      <c r="D49" s="15">
        <v>577000</v>
      </c>
      <c r="E49" s="24">
        <v>441000</v>
      </c>
    </row>
    <row r="50" spans="1:5" s="6" customFormat="1" ht="35.25" customHeight="1" thickBot="1">
      <c r="A50" s="12" t="s">
        <v>138</v>
      </c>
      <c r="B50" s="13" t="s">
        <v>139</v>
      </c>
      <c r="C50" s="14" t="s">
        <v>140</v>
      </c>
      <c r="D50" s="15">
        <v>3866000</v>
      </c>
      <c r="E50" s="24">
        <v>2335000</v>
      </c>
    </row>
    <row r="51" spans="1:5" s="6" customFormat="1" ht="48" customHeight="1">
      <c r="A51" s="12" t="s">
        <v>141</v>
      </c>
      <c r="B51" s="16" t="s">
        <v>142</v>
      </c>
      <c r="C51" s="14" t="s">
        <v>143</v>
      </c>
      <c r="D51" s="15">
        <f>D52</f>
        <v>146600</v>
      </c>
      <c r="E51" s="24">
        <f>E52</f>
        <v>146600</v>
      </c>
    </row>
    <row r="52" spans="1:5" s="6" customFormat="1" ht="42" customHeight="1">
      <c r="A52" s="12" t="s">
        <v>144</v>
      </c>
      <c r="B52" s="13" t="s">
        <v>145</v>
      </c>
      <c r="C52" s="14" t="s">
        <v>146</v>
      </c>
      <c r="D52" s="15">
        <v>146600</v>
      </c>
      <c r="E52" s="24">
        <v>146600</v>
      </c>
    </row>
    <row r="53" spans="1:5" s="6" customFormat="1" ht="15.75" customHeight="1" thickBot="1">
      <c r="A53" s="12" t="s">
        <v>147</v>
      </c>
      <c r="B53" s="13"/>
      <c r="C53" s="14" t="s">
        <v>148</v>
      </c>
      <c r="D53" s="15">
        <v>45000</v>
      </c>
      <c r="E53" s="24">
        <v>45000</v>
      </c>
    </row>
    <row r="54" spans="1:5" s="6" customFormat="1" ht="12" thickBot="1">
      <c r="A54" s="12" t="s">
        <v>149</v>
      </c>
      <c r="B54" s="16" t="s">
        <v>150</v>
      </c>
      <c r="C54" s="14" t="s">
        <v>151</v>
      </c>
      <c r="D54" s="15">
        <v>2233448</v>
      </c>
      <c r="E54" s="24">
        <v>903440</v>
      </c>
    </row>
    <row r="55" spans="1:5" s="6" customFormat="1" ht="23.25" customHeight="1" thickBot="1">
      <c r="A55" s="12" t="s">
        <v>152</v>
      </c>
      <c r="B55" s="16" t="s">
        <v>153</v>
      </c>
      <c r="C55" s="14" t="s">
        <v>154</v>
      </c>
      <c r="D55" s="15">
        <f>D56</f>
        <v>200000</v>
      </c>
      <c r="E55" s="24">
        <f>E56</f>
        <v>189900.21</v>
      </c>
    </row>
    <row r="56" spans="1:5" s="6" customFormat="1" ht="24.75" customHeight="1" thickBot="1">
      <c r="A56" s="12" t="s">
        <v>155</v>
      </c>
      <c r="B56" s="16" t="s">
        <v>156</v>
      </c>
      <c r="C56" s="14" t="s">
        <v>157</v>
      </c>
      <c r="D56" s="15">
        <v>200000</v>
      </c>
      <c r="E56" s="24">
        <v>189900.21</v>
      </c>
    </row>
    <row r="57" spans="1:5" s="6" customFormat="1" ht="24.75" hidden="1" customHeight="1">
      <c r="A57" s="12"/>
      <c r="B57" s="16"/>
      <c r="C57" s="14" t="s">
        <v>158</v>
      </c>
      <c r="D57" s="15"/>
      <c r="E57" s="24"/>
    </row>
    <row r="58" spans="1:5" ht="16.5" customHeight="1">
      <c r="A58" s="17" t="s">
        <v>159</v>
      </c>
      <c r="B58" s="16" t="s">
        <v>160</v>
      </c>
      <c r="C58" s="14" t="s">
        <v>161</v>
      </c>
      <c r="D58" s="18">
        <f>D6</f>
        <v>13224048</v>
      </c>
      <c r="E58" s="18">
        <f>E6</f>
        <v>8308604.7800000003</v>
      </c>
    </row>
    <row r="59" spans="1:5" ht="3.75" customHeight="1">
      <c r="A59"/>
      <c r="B59"/>
      <c r="C59"/>
      <c r="D59"/>
      <c r="E59" s="20"/>
    </row>
    <row r="60" spans="1:5">
      <c r="A60" s="5" t="s">
        <v>162</v>
      </c>
      <c r="D60" s="5" t="s">
        <v>163</v>
      </c>
    </row>
    <row r="62" spans="1:5">
      <c r="A62" s="5" t="s">
        <v>164</v>
      </c>
      <c r="D62" s="5" t="s">
        <v>165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sqref="A1:IV65536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186</v>
      </c>
      <c r="D3" s="2" t="s">
        <v>187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D7+D47+D57</f>
        <v>13224048</v>
      </c>
      <c r="E6" s="15">
        <f>E7+E47+E57</f>
        <v>9933968.1900000013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D8+D24+D27+D30+D36+D37+D43+D15+D16+D26</f>
        <v>6156000</v>
      </c>
      <c r="E7" s="15">
        <f>E8+E24+E27+E30+E36+E37+E43+E15+E16+E26</f>
        <v>5249181.08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457287.76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15">
        <f>E10+E12+E11+E13+E14</f>
        <v>457287.76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453627.84</v>
      </c>
    </row>
    <row r="12" spans="1:5" s="6" customFormat="1" ht="43.5" customHeight="1">
      <c r="A12" s="19" t="s">
        <v>34</v>
      </c>
      <c r="B12" s="13" t="s">
        <v>35</v>
      </c>
      <c r="C12" s="14" t="s">
        <v>36</v>
      </c>
      <c r="D12" s="15">
        <v>0</v>
      </c>
      <c r="E12" s="31">
        <v>0.04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32">
        <v>802.28</v>
      </c>
    </row>
    <row r="14" spans="1:5" s="6" customFormat="1" ht="43.5" customHeight="1">
      <c r="A14" s="19" t="s">
        <v>34</v>
      </c>
      <c r="B14" s="13" t="s">
        <v>35</v>
      </c>
      <c r="C14" s="14" t="s">
        <v>180</v>
      </c>
      <c r="D14" s="15">
        <v>0</v>
      </c>
      <c r="E14" s="26">
        <v>2857.6</v>
      </c>
    </row>
    <row r="15" spans="1:5" s="6" customFormat="1" ht="18" customHeight="1" thickBot="1">
      <c r="A15" s="12" t="s">
        <v>38</v>
      </c>
      <c r="B15" s="13" t="s">
        <v>39</v>
      </c>
      <c r="C15" s="14" t="s">
        <v>40</v>
      </c>
      <c r="D15" s="15">
        <v>0</v>
      </c>
      <c r="E15" s="27">
        <v>16.43</v>
      </c>
    </row>
    <row r="16" spans="1:5" s="6" customFormat="1" ht="15.75" customHeight="1">
      <c r="A16" s="12" t="s">
        <v>41</v>
      </c>
      <c r="B16" s="16" t="s">
        <v>42</v>
      </c>
      <c r="C16" s="14" t="s">
        <v>43</v>
      </c>
      <c r="D16" s="15">
        <f>D17+D19</f>
        <v>3365000</v>
      </c>
      <c r="E16" s="24">
        <f>E17+E19</f>
        <v>3604197.35</v>
      </c>
    </row>
    <row r="17" spans="1:5" s="6" customFormat="1" ht="18" customHeight="1">
      <c r="A17" s="12" t="s">
        <v>44</v>
      </c>
      <c r="B17" s="13" t="s">
        <v>45</v>
      </c>
      <c r="C17" s="14" t="s">
        <v>46</v>
      </c>
      <c r="D17" s="15">
        <f>D18</f>
        <v>160000</v>
      </c>
      <c r="E17" s="24">
        <f>E18</f>
        <v>180095.69</v>
      </c>
    </row>
    <row r="18" spans="1:5" s="6" customFormat="1" ht="45.75" customHeight="1">
      <c r="A18" s="12" t="s">
        <v>47</v>
      </c>
      <c r="B18" s="13" t="s">
        <v>48</v>
      </c>
      <c r="C18" s="14" t="s">
        <v>49</v>
      </c>
      <c r="D18" s="15">
        <v>160000</v>
      </c>
      <c r="E18" s="24">
        <v>180095.69</v>
      </c>
    </row>
    <row r="19" spans="1:5" s="6" customFormat="1" ht="12" thickBot="1">
      <c r="A19" s="12" t="s">
        <v>50</v>
      </c>
      <c r="B19" s="13" t="s">
        <v>51</v>
      </c>
      <c r="C19" s="14" t="s">
        <v>52</v>
      </c>
      <c r="D19" s="15">
        <f>D20+D22</f>
        <v>3205000</v>
      </c>
      <c r="E19" s="24">
        <f>E20+E22</f>
        <v>3424101.66</v>
      </c>
    </row>
    <row r="20" spans="1:5" s="6" customFormat="1" ht="18.75" customHeight="1" thickBot="1">
      <c r="A20" s="12" t="s">
        <v>53</v>
      </c>
      <c r="B20" s="16" t="s">
        <v>54</v>
      </c>
      <c r="C20" s="14" t="s">
        <v>55</v>
      </c>
      <c r="D20" s="15">
        <f>D21</f>
        <v>2835000</v>
      </c>
      <c r="E20" s="24">
        <f>E21</f>
        <v>3106698.94</v>
      </c>
    </row>
    <row r="21" spans="1:5" s="6" customFormat="1" ht="77.25" customHeight="1">
      <c r="A21" s="12" t="s">
        <v>56</v>
      </c>
      <c r="B21" s="16" t="s">
        <v>57</v>
      </c>
      <c r="C21" s="14" t="s">
        <v>58</v>
      </c>
      <c r="D21" s="15">
        <v>2835000</v>
      </c>
      <c r="E21" s="24">
        <v>3106698.94</v>
      </c>
    </row>
    <row r="22" spans="1:5" s="6" customFormat="1" ht="22.5" customHeight="1">
      <c r="A22" s="12" t="s">
        <v>59</v>
      </c>
      <c r="B22" s="13" t="s">
        <v>60</v>
      </c>
      <c r="C22" s="14" t="s">
        <v>61</v>
      </c>
      <c r="D22" s="15">
        <f>D23</f>
        <v>370000</v>
      </c>
      <c r="E22" s="24">
        <f>E23</f>
        <v>317402.71999999997</v>
      </c>
    </row>
    <row r="23" spans="1:5" s="6" customFormat="1" ht="23.25" customHeight="1" thickBot="1">
      <c r="A23" s="12" t="s">
        <v>59</v>
      </c>
      <c r="B23" s="13" t="s">
        <v>62</v>
      </c>
      <c r="C23" s="14" t="s">
        <v>63</v>
      </c>
      <c r="D23" s="15">
        <v>370000</v>
      </c>
      <c r="E23" s="24">
        <v>317402.71999999997</v>
      </c>
    </row>
    <row r="24" spans="1:5" s="6" customFormat="1" ht="17.25" customHeight="1" thickBot="1">
      <c r="A24" s="12" t="s">
        <v>64</v>
      </c>
      <c r="B24" s="16" t="s">
        <v>65</v>
      </c>
      <c r="C24" s="14" t="s">
        <v>66</v>
      </c>
      <c r="D24" s="15">
        <f>D25</f>
        <v>12000</v>
      </c>
      <c r="E24" s="24">
        <f>E25</f>
        <v>32770</v>
      </c>
    </row>
    <row r="25" spans="1:5" s="6" customFormat="1" ht="45" customHeight="1">
      <c r="A25" s="12" t="s">
        <v>67</v>
      </c>
      <c r="B25" s="16" t="s">
        <v>68</v>
      </c>
      <c r="C25" s="14" t="s">
        <v>69</v>
      </c>
      <c r="D25" s="15">
        <v>12000</v>
      </c>
      <c r="E25" s="24">
        <v>32770</v>
      </c>
    </row>
    <row r="26" spans="1:5" s="6" customFormat="1" ht="14.25" customHeight="1">
      <c r="A26" s="12" t="s">
        <v>168</v>
      </c>
      <c r="B26" s="13"/>
      <c r="C26" s="14" t="s">
        <v>169</v>
      </c>
      <c r="D26" s="15">
        <v>1144000</v>
      </c>
      <c r="E26" s="24">
        <v>858364.73</v>
      </c>
    </row>
    <row r="27" spans="1:5" s="6" customFormat="1" ht="24.75" customHeight="1">
      <c r="A27" s="12" t="s">
        <v>70</v>
      </c>
      <c r="B27" s="13" t="s">
        <v>71</v>
      </c>
      <c r="C27" s="14" t="s">
        <v>72</v>
      </c>
      <c r="D27" s="15"/>
      <c r="E27" s="24">
        <v>-1.85</v>
      </c>
    </row>
    <row r="28" spans="1:5" s="6" customFormat="1" ht="12" thickBot="1">
      <c r="A28" s="12" t="s">
        <v>73</v>
      </c>
      <c r="B28" s="13" t="s">
        <v>74</v>
      </c>
      <c r="C28" s="14" t="s">
        <v>75</v>
      </c>
      <c r="D28" s="15"/>
      <c r="E28" s="24"/>
    </row>
    <row r="29" spans="1:5" s="6" customFormat="1" ht="33.75" customHeight="1" thickBot="1">
      <c r="A29" s="12" t="s">
        <v>76</v>
      </c>
      <c r="B29" s="16" t="s">
        <v>77</v>
      </c>
      <c r="C29" s="14" t="s">
        <v>78</v>
      </c>
      <c r="D29" s="15"/>
      <c r="E29" s="24">
        <v>0</v>
      </c>
    </row>
    <row r="30" spans="1:5" s="6" customFormat="1" ht="43.5" customHeight="1">
      <c r="A30" s="12" t="s">
        <v>79</v>
      </c>
      <c r="B30" s="16" t="s">
        <v>80</v>
      </c>
      <c r="C30" s="14" t="s">
        <v>81</v>
      </c>
      <c r="D30" s="15">
        <f>D31+D35</f>
        <v>436000</v>
      </c>
      <c r="E30" s="24">
        <f>E31+E35</f>
        <v>287771.65999999997</v>
      </c>
    </row>
    <row r="31" spans="1:5" s="6" customFormat="1" ht="63" customHeight="1">
      <c r="A31" s="19" t="s">
        <v>82</v>
      </c>
      <c r="B31" s="13" t="s">
        <v>83</v>
      </c>
      <c r="C31" s="14" t="s">
        <v>84</v>
      </c>
      <c r="D31" s="15">
        <f>D32</f>
        <v>436000</v>
      </c>
      <c r="E31" s="24">
        <f>E32</f>
        <v>287771.65999999997</v>
      </c>
    </row>
    <row r="32" spans="1:5" s="6" customFormat="1" ht="90.75" customHeight="1">
      <c r="A32" s="19" t="s">
        <v>85</v>
      </c>
      <c r="B32" s="13" t="s">
        <v>86</v>
      </c>
      <c r="C32" s="14" t="s">
        <v>87</v>
      </c>
      <c r="D32" s="15">
        <v>436000</v>
      </c>
      <c r="E32" s="24">
        <v>287771.65999999997</v>
      </c>
    </row>
    <row r="33" spans="1:5" s="6" customFormat="1" ht="123.75" hidden="1" customHeight="1">
      <c r="A33" s="19" t="s">
        <v>88</v>
      </c>
      <c r="B33" s="13" t="s">
        <v>89</v>
      </c>
      <c r="C33" s="14" t="s">
        <v>90</v>
      </c>
      <c r="D33" s="15">
        <v>445000</v>
      </c>
      <c r="E33" s="24"/>
    </row>
    <row r="34" spans="1:5" s="6" customFormat="1" ht="102" hidden="1" customHeight="1">
      <c r="A34" s="19" t="s">
        <v>91</v>
      </c>
      <c r="B34" s="13" t="s">
        <v>92</v>
      </c>
      <c r="C34" s="14" t="s">
        <v>93</v>
      </c>
      <c r="D34" s="15">
        <v>445000</v>
      </c>
      <c r="E34" s="24"/>
    </row>
    <row r="35" spans="1:5" s="6" customFormat="1" ht="78" hidden="1" customHeight="1">
      <c r="A35" s="12" t="s">
        <v>94</v>
      </c>
      <c r="B35" s="16" t="s">
        <v>95</v>
      </c>
      <c r="C35" s="14" t="s">
        <v>96</v>
      </c>
      <c r="D35" s="15"/>
      <c r="E35" s="24"/>
    </row>
    <row r="36" spans="1:5" s="6" customFormat="1" ht="43.5" customHeight="1">
      <c r="A36" s="12" t="s">
        <v>97</v>
      </c>
      <c r="B36" s="13" t="s">
        <v>98</v>
      </c>
      <c r="C36" s="14" t="s">
        <v>99</v>
      </c>
      <c r="D36" s="15">
        <v>11000</v>
      </c>
      <c r="E36" s="24">
        <v>8775</v>
      </c>
    </row>
    <row r="37" spans="1:5" s="6" customFormat="1" ht="33.75">
      <c r="A37" s="12" t="s">
        <v>100</v>
      </c>
      <c r="B37" s="13" t="s">
        <v>101</v>
      </c>
      <c r="C37" s="14" t="s">
        <v>102</v>
      </c>
      <c r="D37" s="15">
        <f>D38+D42</f>
        <v>458000</v>
      </c>
      <c r="E37" s="24">
        <f>E38+E42</f>
        <v>0</v>
      </c>
    </row>
    <row r="38" spans="1:5" s="6" customFormat="1" ht="41.25" customHeight="1">
      <c r="A38" s="12" t="s">
        <v>103</v>
      </c>
      <c r="B38" s="13"/>
      <c r="C38" s="14" t="s">
        <v>104</v>
      </c>
      <c r="D38" s="15">
        <v>0</v>
      </c>
      <c r="E38" s="24">
        <v>0</v>
      </c>
    </row>
    <row r="39" spans="1:5" s="6" customFormat="1" ht="100.5" hidden="1" customHeight="1">
      <c r="A39" s="12" t="s">
        <v>105</v>
      </c>
      <c r="B39" s="13" t="s">
        <v>106</v>
      </c>
      <c r="C39" s="14" t="s">
        <v>107</v>
      </c>
      <c r="D39" s="15"/>
      <c r="E39" s="24"/>
    </row>
    <row r="40" spans="1:5" s="6" customFormat="1" ht="0.75" customHeight="1">
      <c r="A40" s="12" t="s">
        <v>108</v>
      </c>
      <c r="B40" s="13" t="s">
        <v>109</v>
      </c>
      <c r="C40" s="14" t="s">
        <v>110</v>
      </c>
      <c r="D40" s="15"/>
      <c r="E40" s="24"/>
    </row>
    <row r="41" spans="1:5" s="6" customFormat="1" ht="56.25" hidden="1" customHeight="1">
      <c r="A41" s="12" t="s">
        <v>111</v>
      </c>
      <c r="B41" s="13" t="s">
        <v>112</v>
      </c>
      <c r="C41" s="14" t="s">
        <v>113</v>
      </c>
      <c r="D41" s="15"/>
      <c r="E41" s="24"/>
    </row>
    <row r="42" spans="1:5" s="6" customFormat="1" ht="34.5" customHeight="1">
      <c r="A42" s="12" t="s">
        <v>114</v>
      </c>
      <c r="B42" s="13" t="s">
        <v>115</v>
      </c>
      <c r="C42" s="14" t="s">
        <v>116</v>
      </c>
      <c r="D42" s="15">
        <v>458000</v>
      </c>
      <c r="E42" s="24">
        <v>0</v>
      </c>
    </row>
    <row r="43" spans="1:5" s="6" customFormat="1" ht="16.899999999999999" customHeight="1" thickBot="1">
      <c r="A43" s="12" t="s">
        <v>117</v>
      </c>
      <c r="B43" s="13" t="s">
        <v>118</v>
      </c>
      <c r="C43" s="14" t="s">
        <v>119</v>
      </c>
      <c r="D43" s="15"/>
      <c r="E43" s="24">
        <f>E44+E46</f>
        <v>0</v>
      </c>
    </row>
    <row r="44" spans="1:5" s="6" customFormat="1" ht="19.899999999999999" customHeight="1">
      <c r="A44" s="12" t="s">
        <v>120</v>
      </c>
      <c r="B44" s="16" t="s">
        <v>121</v>
      </c>
      <c r="C44" s="14" t="s">
        <v>122</v>
      </c>
      <c r="D44" s="15"/>
      <c r="E44" s="24">
        <v>0</v>
      </c>
    </row>
    <row r="45" spans="1:5" s="6" customFormat="1" ht="46.5" hidden="1" customHeight="1">
      <c r="A45" s="12" t="s">
        <v>123</v>
      </c>
      <c r="B45" s="16" t="s">
        <v>124</v>
      </c>
      <c r="C45" s="14" t="s">
        <v>125</v>
      </c>
      <c r="D45" s="15"/>
      <c r="E45" s="24"/>
    </row>
    <row r="46" spans="1:5" s="6" customFormat="1" ht="22.5">
      <c r="A46" s="12" t="s">
        <v>126</v>
      </c>
      <c r="B46" s="13" t="s">
        <v>127</v>
      </c>
      <c r="C46" s="14" t="s">
        <v>128</v>
      </c>
      <c r="D46" s="15"/>
      <c r="E46" s="24"/>
    </row>
    <row r="47" spans="1:5" s="6" customFormat="1">
      <c r="A47" s="12" t="s">
        <v>129</v>
      </c>
      <c r="B47" s="13" t="s">
        <v>130</v>
      </c>
      <c r="C47" s="14" t="s">
        <v>131</v>
      </c>
      <c r="D47" s="15">
        <f>D48+D55</f>
        <v>7068048</v>
      </c>
      <c r="E47" s="24">
        <f>E48+E55</f>
        <v>4684787.1100000003</v>
      </c>
    </row>
    <row r="48" spans="1:5" s="6" customFormat="1" ht="34.5" thickBot="1">
      <c r="A48" s="12" t="s">
        <v>132</v>
      </c>
      <c r="B48" s="13" t="s">
        <v>133</v>
      </c>
      <c r="C48" s="14" t="s">
        <v>134</v>
      </c>
      <c r="D48" s="15">
        <f>D49+D50+D51+D53+D54</f>
        <v>6868048</v>
      </c>
      <c r="E48" s="24">
        <f>E49+E50+E51+E54+E53</f>
        <v>4437640</v>
      </c>
    </row>
    <row r="49" spans="1:5" s="6" customFormat="1" ht="33" customHeight="1">
      <c r="A49" s="12" t="s">
        <v>135</v>
      </c>
      <c r="B49" s="16" t="s">
        <v>136</v>
      </c>
      <c r="C49" s="14" t="s">
        <v>137</v>
      </c>
      <c r="D49" s="15">
        <v>577000</v>
      </c>
      <c r="E49" s="24">
        <v>490000</v>
      </c>
    </row>
    <row r="50" spans="1:5" s="6" customFormat="1" ht="35.25" customHeight="1" thickBot="1">
      <c r="A50" s="12" t="s">
        <v>138</v>
      </c>
      <c r="B50" s="13" t="s">
        <v>139</v>
      </c>
      <c r="C50" s="14" t="s">
        <v>140</v>
      </c>
      <c r="D50" s="15">
        <v>5196008</v>
      </c>
      <c r="E50" s="24">
        <v>2852600</v>
      </c>
    </row>
    <row r="51" spans="1:5" s="6" customFormat="1" ht="48" customHeight="1">
      <c r="A51" s="12" t="s">
        <v>141</v>
      </c>
      <c r="B51" s="16" t="s">
        <v>142</v>
      </c>
      <c r="C51" s="14" t="s">
        <v>143</v>
      </c>
      <c r="D51" s="15">
        <f>D52</f>
        <v>146600</v>
      </c>
      <c r="E51" s="24">
        <f>E52</f>
        <v>146600</v>
      </c>
    </row>
    <row r="52" spans="1:5" s="6" customFormat="1" ht="42" customHeight="1">
      <c r="A52" s="12" t="s">
        <v>144</v>
      </c>
      <c r="B52" s="13" t="s">
        <v>145</v>
      </c>
      <c r="C52" s="14" t="s">
        <v>146</v>
      </c>
      <c r="D52" s="15">
        <v>146600</v>
      </c>
      <c r="E52" s="24">
        <v>146600</v>
      </c>
    </row>
    <row r="53" spans="1:5" s="6" customFormat="1" ht="15.75" customHeight="1" thickBot="1">
      <c r="A53" s="12" t="s">
        <v>147</v>
      </c>
      <c r="B53" s="13"/>
      <c r="C53" s="14" t="s">
        <v>148</v>
      </c>
      <c r="D53" s="15">
        <v>45000</v>
      </c>
      <c r="E53" s="24">
        <v>45000</v>
      </c>
    </row>
    <row r="54" spans="1:5" s="6" customFormat="1" ht="12" thickBot="1">
      <c r="A54" s="12" t="s">
        <v>149</v>
      </c>
      <c r="B54" s="16" t="s">
        <v>150</v>
      </c>
      <c r="C54" s="14" t="s">
        <v>151</v>
      </c>
      <c r="D54" s="15">
        <v>903440</v>
      </c>
      <c r="E54" s="24">
        <v>903440</v>
      </c>
    </row>
    <row r="55" spans="1:5" s="6" customFormat="1" ht="23.25" customHeight="1" thickBot="1">
      <c r="A55" s="12" t="s">
        <v>152</v>
      </c>
      <c r="B55" s="16" t="s">
        <v>153</v>
      </c>
      <c r="C55" s="14" t="s">
        <v>154</v>
      </c>
      <c r="D55" s="15">
        <f>D56</f>
        <v>200000</v>
      </c>
      <c r="E55" s="24">
        <f>E56</f>
        <v>247147.11</v>
      </c>
    </row>
    <row r="56" spans="1:5" s="6" customFormat="1" ht="24.75" customHeight="1" thickBot="1">
      <c r="A56" s="12" t="s">
        <v>155</v>
      </c>
      <c r="B56" s="16" t="s">
        <v>156</v>
      </c>
      <c r="C56" s="14" t="s">
        <v>157</v>
      </c>
      <c r="D56" s="15">
        <v>200000</v>
      </c>
      <c r="E56" s="24">
        <v>247147.11</v>
      </c>
    </row>
    <row r="57" spans="1:5" s="6" customFormat="1" ht="24.75" hidden="1" customHeight="1">
      <c r="A57" s="12"/>
      <c r="B57" s="16"/>
      <c r="C57" s="14" t="s">
        <v>158</v>
      </c>
      <c r="D57" s="15"/>
      <c r="E57" s="24"/>
    </row>
    <row r="58" spans="1:5" ht="16.5" customHeight="1">
      <c r="A58" s="17" t="s">
        <v>159</v>
      </c>
      <c r="B58" s="16" t="s">
        <v>160</v>
      </c>
      <c r="C58" s="14" t="s">
        <v>161</v>
      </c>
      <c r="D58" s="18">
        <f>D6</f>
        <v>13224048</v>
      </c>
      <c r="E58" s="18">
        <f>E6</f>
        <v>9933968.1900000013</v>
      </c>
    </row>
    <row r="59" spans="1:5" ht="3.75" customHeight="1">
      <c r="A59"/>
      <c r="B59"/>
      <c r="C59"/>
      <c r="D59"/>
      <c r="E59" s="20"/>
    </row>
    <row r="60" spans="1:5">
      <c r="A60" s="5" t="s">
        <v>162</v>
      </c>
      <c r="D60" s="5" t="s">
        <v>163</v>
      </c>
    </row>
    <row r="62" spans="1:5">
      <c r="A62" s="5" t="s">
        <v>164</v>
      </c>
      <c r="D62" s="5" t="s">
        <v>165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sqref="A1:IV65536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188</v>
      </c>
      <c r="D3" s="2" t="s">
        <v>189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D7+D47+D57</f>
        <v>14411000</v>
      </c>
      <c r="E6" s="15">
        <f>E7+E47+E57</f>
        <v>12877111.059999999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D8+D24+D27+D30+D36+D37+D43+D15+D16+D26</f>
        <v>6371000</v>
      </c>
      <c r="E7" s="15">
        <f>E8+E24+E27+E30+E36+E37+E43+E15+E16+E26</f>
        <v>5620499.5099999998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520665.85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15">
        <f>E10+E12+E11+E13+E14</f>
        <v>520665.85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516553.84</v>
      </c>
    </row>
    <row r="12" spans="1:5" s="6" customFormat="1" ht="43.5" customHeight="1">
      <c r="A12" s="19" t="s">
        <v>34</v>
      </c>
      <c r="B12" s="13" t="s">
        <v>35</v>
      </c>
      <c r="C12" s="14" t="s">
        <v>36</v>
      </c>
      <c r="D12" s="15">
        <v>0</v>
      </c>
      <c r="E12" s="31">
        <v>0.04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32">
        <v>950.37</v>
      </c>
    </row>
    <row r="14" spans="1:5" s="6" customFormat="1" ht="43.5" customHeight="1">
      <c r="A14" s="19" t="s">
        <v>34</v>
      </c>
      <c r="B14" s="13" t="s">
        <v>35</v>
      </c>
      <c r="C14" s="14" t="s">
        <v>180</v>
      </c>
      <c r="D14" s="15">
        <v>0</v>
      </c>
      <c r="E14" s="26">
        <v>3161.6</v>
      </c>
    </row>
    <row r="15" spans="1:5" s="6" customFormat="1" ht="18" customHeight="1" thickBot="1">
      <c r="A15" s="12" t="s">
        <v>38</v>
      </c>
      <c r="B15" s="13" t="s">
        <v>39</v>
      </c>
      <c r="C15" s="14" t="s">
        <v>40</v>
      </c>
      <c r="D15" s="15">
        <v>0</v>
      </c>
      <c r="E15" s="27">
        <v>16.43</v>
      </c>
    </row>
    <row r="16" spans="1:5" s="6" customFormat="1" ht="15.75" customHeight="1">
      <c r="A16" s="12" t="s">
        <v>41</v>
      </c>
      <c r="B16" s="16" t="s">
        <v>42</v>
      </c>
      <c r="C16" s="14" t="s">
        <v>43</v>
      </c>
      <c r="D16" s="15">
        <f>D17+D19</f>
        <v>3780000</v>
      </c>
      <c r="E16" s="24">
        <f>E17+E19</f>
        <v>3812129.4099999997</v>
      </c>
    </row>
    <row r="17" spans="1:5" s="6" customFormat="1" ht="18" customHeight="1">
      <c r="A17" s="12" t="s">
        <v>44</v>
      </c>
      <c r="B17" s="13" t="s">
        <v>45</v>
      </c>
      <c r="C17" s="14" t="s">
        <v>46</v>
      </c>
      <c r="D17" s="15">
        <f>D18</f>
        <v>210000</v>
      </c>
      <c r="E17" s="24">
        <f>E18</f>
        <v>210946.6</v>
      </c>
    </row>
    <row r="18" spans="1:5" s="6" customFormat="1" ht="45.75" customHeight="1">
      <c r="A18" s="12" t="s">
        <v>47</v>
      </c>
      <c r="B18" s="13" t="s">
        <v>48</v>
      </c>
      <c r="C18" s="14" t="s">
        <v>49</v>
      </c>
      <c r="D18" s="15">
        <v>210000</v>
      </c>
      <c r="E18" s="24">
        <v>210946.6</v>
      </c>
    </row>
    <row r="19" spans="1:5" s="6" customFormat="1" ht="12" thickBot="1">
      <c r="A19" s="12" t="s">
        <v>50</v>
      </c>
      <c r="B19" s="13" t="s">
        <v>51</v>
      </c>
      <c r="C19" s="14" t="s">
        <v>52</v>
      </c>
      <c r="D19" s="15">
        <f>D20+D22</f>
        <v>3570000</v>
      </c>
      <c r="E19" s="24">
        <f>E20+E22</f>
        <v>3601182.8099999996</v>
      </c>
    </row>
    <row r="20" spans="1:5" s="6" customFormat="1" ht="18.75" customHeight="1" thickBot="1">
      <c r="A20" s="12" t="s">
        <v>53</v>
      </c>
      <c r="B20" s="16" t="s">
        <v>54</v>
      </c>
      <c r="C20" s="14" t="s">
        <v>55</v>
      </c>
      <c r="D20" s="15">
        <f>D21</f>
        <v>3200000</v>
      </c>
      <c r="E20" s="24">
        <f>E21</f>
        <v>3273762.51</v>
      </c>
    </row>
    <row r="21" spans="1:5" s="6" customFormat="1" ht="77.25" customHeight="1">
      <c r="A21" s="12" t="s">
        <v>56</v>
      </c>
      <c r="B21" s="16" t="s">
        <v>57</v>
      </c>
      <c r="C21" s="14" t="s">
        <v>58</v>
      </c>
      <c r="D21" s="15">
        <v>3200000</v>
      </c>
      <c r="E21" s="24">
        <v>3273762.51</v>
      </c>
    </row>
    <row r="22" spans="1:5" s="6" customFormat="1" ht="22.5" customHeight="1">
      <c r="A22" s="12" t="s">
        <v>59</v>
      </c>
      <c r="B22" s="13" t="s">
        <v>60</v>
      </c>
      <c r="C22" s="14" t="s">
        <v>61</v>
      </c>
      <c r="D22" s="15">
        <f>D23</f>
        <v>370000</v>
      </c>
      <c r="E22" s="24">
        <f>E23</f>
        <v>327420.3</v>
      </c>
    </row>
    <row r="23" spans="1:5" s="6" customFormat="1" ht="23.25" customHeight="1" thickBot="1">
      <c r="A23" s="12" t="s">
        <v>59</v>
      </c>
      <c r="B23" s="13" t="s">
        <v>62</v>
      </c>
      <c r="C23" s="14" t="s">
        <v>63</v>
      </c>
      <c r="D23" s="15">
        <v>370000</v>
      </c>
      <c r="E23" s="24">
        <v>327420.3</v>
      </c>
    </row>
    <row r="24" spans="1:5" s="6" customFormat="1" ht="17.25" customHeight="1" thickBot="1">
      <c r="A24" s="12" t="s">
        <v>64</v>
      </c>
      <c r="B24" s="16" t="s">
        <v>65</v>
      </c>
      <c r="C24" s="14" t="s">
        <v>66</v>
      </c>
      <c r="D24" s="15">
        <f>D25</f>
        <v>33000</v>
      </c>
      <c r="E24" s="24">
        <f>E25</f>
        <v>32770</v>
      </c>
    </row>
    <row r="25" spans="1:5" s="6" customFormat="1" ht="45" customHeight="1">
      <c r="A25" s="12" t="s">
        <v>67</v>
      </c>
      <c r="B25" s="16" t="s">
        <v>68</v>
      </c>
      <c r="C25" s="14" t="s">
        <v>69</v>
      </c>
      <c r="D25" s="15">
        <v>33000</v>
      </c>
      <c r="E25" s="24">
        <v>32770</v>
      </c>
    </row>
    <row r="26" spans="1:5" s="6" customFormat="1" ht="14.25" customHeight="1">
      <c r="A26" s="12" t="s">
        <v>168</v>
      </c>
      <c r="B26" s="13"/>
      <c r="C26" s="14" t="s">
        <v>169</v>
      </c>
      <c r="D26" s="15">
        <v>1144000</v>
      </c>
      <c r="E26" s="24">
        <v>934892.65</v>
      </c>
    </row>
    <row r="27" spans="1:5" s="6" customFormat="1" ht="24.75" customHeight="1">
      <c r="A27" s="12" t="s">
        <v>70</v>
      </c>
      <c r="B27" s="13" t="s">
        <v>71</v>
      </c>
      <c r="C27" s="14" t="s">
        <v>72</v>
      </c>
      <c r="D27" s="15"/>
      <c r="E27" s="24">
        <v>-1.85</v>
      </c>
    </row>
    <row r="28" spans="1:5" s="6" customFormat="1" ht="12" thickBot="1">
      <c r="A28" s="12" t="s">
        <v>73</v>
      </c>
      <c r="B28" s="13" t="s">
        <v>74</v>
      </c>
      <c r="C28" s="14" t="s">
        <v>75</v>
      </c>
      <c r="D28" s="15"/>
      <c r="E28" s="24"/>
    </row>
    <row r="29" spans="1:5" s="6" customFormat="1" ht="33.75" customHeight="1" thickBot="1">
      <c r="A29" s="12" t="s">
        <v>76</v>
      </c>
      <c r="B29" s="16" t="s">
        <v>77</v>
      </c>
      <c r="C29" s="14" t="s">
        <v>78</v>
      </c>
      <c r="D29" s="15"/>
      <c r="E29" s="24">
        <v>0</v>
      </c>
    </row>
    <row r="30" spans="1:5" s="6" customFormat="1" ht="43.5" customHeight="1">
      <c r="A30" s="12" t="s">
        <v>79</v>
      </c>
      <c r="B30" s="16" t="s">
        <v>80</v>
      </c>
      <c r="C30" s="14" t="s">
        <v>81</v>
      </c>
      <c r="D30" s="15">
        <f>D31+D35</f>
        <v>436000</v>
      </c>
      <c r="E30" s="24">
        <f>E31+E35</f>
        <v>306983.52</v>
      </c>
    </row>
    <row r="31" spans="1:5" s="6" customFormat="1" ht="63" customHeight="1">
      <c r="A31" s="19" t="s">
        <v>82</v>
      </c>
      <c r="B31" s="13" t="s">
        <v>83</v>
      </c>
      <c r="C31" s="14" t="s">
        <v>84</v>
      </c>
      <c r="D31" s="15">
        <f>D32</f>
        <v>436000</v>
      </c>
      <c r="E31" s="24">
        <f>E32</f>
        <v>306983.52</v>
      </c>
    </row>
    <row r="32" spans="1:5" s="6" customFormat="1" ht="90.75" customHeight="1">
      <c r="A32" s="19" t="s">
        <v>85</v>
      </c>
      <c r="B32" s="13" t="s">
        <v>86</v>
      </c>
      <c r="C32" s="14" t="s">
        <v>87</v>
      </c>
      <c r="D32" s="15">
        <v>436000</v>
      </c>
      <c r="E32" s="24">
        <v>306983.52</v>
      </c>
    </row>
    <row r="33" spans="1:5" s="6" customFormat="1" ht="123.75" hidden="1" customHeight="1">
      <c r="A33" s="19" t="s">
        <v>88</v>
      </c>
      <c r="B33" s="13" t="s">
        <v>89</v>
      </c>
      <c r="C33" s="14" t="s">
        <v>90</v>
      </c>
      <c r="D33" s="15">
        <v>445000</v>
      </c>
      <c r="E33" s="24"/>
    </row>
    <row r="34" spans="1:5" s="6" customFormat="1" ht="102" hidden="1" customHeight="1">
      <c r="A34" s="19" t="s">
        <v>91</v>
      </c>
      <c r="B34" s="13" t="s">
        <v>92</v>
      </c>
      <c r="C34" s="14" t="s">
        <v>93</v>
      </c>
      <c r="D34" s="15">
        <v>445000</v>
      </c>
      <c r="E34" s="24"/>
    </row>
    <row r="35" spans="1:5" s="6" customFormat="1" ht="78" hidden="1" customHeight="1">
      <c r="A35" s="12" t="s">
        <v>94</v>
      </c>
      <c r="B35" s="16" t="s">
        <v>95</v>
      </c>
      <c r="C35" s="14" t="s">
        <v>96</v>
      </c>
      <c r="D35" s="15"/>
      <c r="E35" s="24"/>
    </row>
    <row r="36" spans="1:5" s="6" customFormat="1" ht="43.5" customHeight="1">
      <c r="A36" s="12" t="s">
        <v>97</v>
      </c>
      <c r="B36" s="13" t="s">
        <v>98</v>
      </c>
      <c r="C36" s="14" t="s">
        <v>99</v>
      </c>
      <c r="D36" s="15">
        <v>11000</v>
      </c>
      <c r="E36" s="24">
        <v>8775</v>
      </c>
    </row>
    <row r="37" spans="1:5" s="6" customFormat="1" ht="33.75">
      <c r="A37" s="12" t="s">
        <v>100</v>
      </c>
      <c r="B37" s="13" t="s">
        <v>101</v>
      </c>
      <c r="C37" s="14" t="s">
        <v>102</v>
      </c>
      <c r="D37" s="15">
        <v>237000</v>
      </c>
      <c r="E37" s="24">
        <f>E38+E42</f>
        <v>4268.5</v>
      </c>
    </row>
    <row r="38" spans="1:5" s="6" customFormat="1" ht="41.25" customHeight="1">
      <c r="A38" s="12" t="s">
        <v>103</v>
      </c>
      <c r="B38" s="13"/>
      <c r="C38" s="14" t="s">
        <v>104</v>
      </c>
      <c r="D38" s="15">
        <v>0</v>
      </c>
      <c r="E38" s="24">
        <v>0</v>
      </c>
    </row>
    <row r="39" spans="1:5" s="6" customFormat="1" ht="100.5" hidden="1" customHeight="1">
      <c r="A39" s="12" t="s">
        <v>105</v>
      </c>
      <c r="B39" s="13" t="s">
        <v>106</v>
      </c>
      <c r="C39" s="14" t="s">
        <v>107</v>
      </c>
      <c r="D39" s="15"/>
      <c r="E39" s="24"/>
    </row>
    <row r="40" spans="1:5" s="6" customFormat="1" ht="0.75" customHeight="1">
      <c r="A40" s="12" t="s">
        <v>108</v>
      </c>
      <c r="B40" s="13" t="s">
        <v>109</v>
      </c>
      <c r="C40" s="14" t="s">
        <v>110</v>
      </c>
      <c r="D40" s="15"/>
      <c r="E40" s="24"/>
    </row>
    <row r="41" spans="1:5" s="6" customFormat="1" ht="56.25" hidden="1" customHeight="1">
      <c r="A41" s="12" t="s">
        <v>111</v>
      </c>
      <c r="B41" s="13" t="s">
        <v>112</v>
      </c>
      <c r="C41" s="14" t="s">
        <v>113</v>
      </c>
      <c r="D41" s="15"/>
      <c r="E41" s="24"/>
    </row>
    <row r="42" spans="1:5" s="6" customFormat="1" ht="34.5" customHeight="1">
      <c r="A42" s="12" t="s">
        <v>114</v>
      </c>
      <c r="B42" s="13" t="s">
        <v>115</v>
      </c>
      <c r="C42" s="14" t="s">
        <v>116</v>
      </c>
      <c r="D42" s="15">
        <v>237000</v>
      </c>
      <c r="E42" s="24">
        <v>4268.5</v>
      </c>
    </row>
    <row r="43" spans="1:5" s="6" customFormat="1" ht="16.899999999999999" customHeight="1" thickBot="1">
      <c r="A43" s="12" t="s">
        <v>117</v>
      </c>
      <c r="B43" s="13" t="s">
        <v>118</v>
      </c>
      <c r="C43" s="14" t="s">
        <v>119</v>
      </c>
      <c r="D43" s="15"/>
      <c r="E43" s="24">
        <f>E44+E46</f>
        <v>0</v>
      </c>
    </row>
    <row r="44" spans="1:5" s="6" customFormat="1" ht="19.899999999999999" customHeight="1">
      <c r="A44" s="12" t="s">
        <v>120</v>
      </c>
      <c r="B44" s="16" t="s">
        <v>121</v>
      </c>
      <c r="C44" s="14" t="s">
        <v>122</v>
      </c>
      <c r="D44" s="15"/>
      <c r="E44" s="24">
        <v>0</v>
      </c>
    </row>
    <row r="45" spans="1:5" s="6" customFormat="1" ht="46.5" hidden="1" customHeight="1">
      <c r="A45" s="12" t="s">
        <v>123</v>
      </c>
      <c r="B45" s="16" t="s">
        <v>124</v>
      </c>
      <c r="C45" s="14" t="s">
        <v>125</v>
      </c>
      <c r="D45" s="15"/>
      <c r="E45" s="24"/>
    </row>
    <row r="46" spans="1:5" s="6" customFormat="1" ht="22.5">
      <c r="A46" s="12" t="s">
        <v>126</v>
      </c>
      <c r="B46" s="13" t="s">
        <v>127</v>
      </c>
      <c r="C46" s="14" t="s">
        <v>128</v>
      </c>
      <c r="D46" s="15"/>
      <c r="E46" s="24"/>
    </row>
    <row r="47" spans="1:5" s="6" customFormat="1">
      <c r="A47" s="12" t="s">
        <v>129</v>
      </c>
      <c r="B47" s="13" t="s">
        <v>130</v>
      </c>
      <c r="C47" s="14" t="s">
        <v>131</v>
      </c>
      <c r="D47" s="15">
        <f>D48+D55</f>
        <v>8040000</v>
      </c>
      <c r="E47" s="24">
        <f>E48+E55</f>
        <v>7256611.5499999998</v>
      </c>
    </row>
    <row r="48" spans="1:5" s="6" customFormat="1" ht="34.5" thickBot="1">
      <c r="A48" s="12" t="s">
        <v>132</v>
      </c>
      <c r="B48" s="13" t="s">
        <v>133</v>
      </c>
      <c r="C48" s="14" t="s">
        <v>134</v>
      </c>
      <c r="D48" s="15">
        <f>D49+D50+D51+D53+D54</f>
        <v>7719048</v>
      </c>
      <c r="E48" s="24">
        <f>E49+E50+E51+E54+E53</f>
        <v>6931448</v>
      </c>
    </row>
    <row r="49" spans="1:5" s="6" customFormat="1" ht="33" customHeight="1">
      <c r="A49" s="12" t="s">
        <v>135</v>
      </c>
      <c r="B49" s="16" t="s">
        <v>136</v>
      </c>
      <c r="C49" s="14" t="s">
        <v>137</v>
      </c>
      <c r="D49" s="15">
        <v>577000</v>
      </c>
      <c r="E49" s="24">
        <v>538000</v>
      </c>
    </row>
    <row r="50" spans="1:5" s="6" customFormat="1" ht="35.25" customHeight="1" thickBot="1">
      <c r="A50" s="12" t="s">
        <v>138</v>
      </c>
      <c r="B50" s="13" t="s">
        <v>139</v>
      </c>
      <c r="C50" s="14" t="s">
        <v>140</v>
      </c>
      <c r="D50" s="15">
        <v>6047008</v>
      </c>
      <c r="E50" s="24">
        <v>5298408</v>
      </c>
    </row>
    <row r="51" spans="1:5" s="6" customFormat="1" ht="48" customHeight="1">
      <c r="A51" s="12" t="s">
        <v>141</v>
      </c>
      <c r="B51" s="16" t="s">
        <v>142</v>
      </c>
      <c r="C51" s="14" t="s">
        <v>143</v>
      </c>
      <c r="D51" s="15">
        <f>D52</f>
        <v>146600</v>
      </c>
      <c r="E51" s="24">
        <f>E52</f>
        <v>146600</v>
      </c>
    </row>
    <row r="52" spans="1:5" s="6" customFormat="1" ht="42" customHeight="1">
      <c r="A52" s="12" t="s">
        <v>144</v>
      </c>
      <c r="B52" s="13" t="s">
        <v>145</v>
      </c>
      <c r="C52" s="14" t="s">
        <v>146</v>
      </c>
      <c r="D52" s="15">
        <v>146600</v>
      </c>
      <c r="E52" s="24">
        <v>146600</v>
      </c>
    </row>
    <row r="53" spans="1:5" s="6" customFormat="1" ht="15.75" customHeight="1" thickBot="1">
      <c r="A53" s="12" t="s">
        <v>147</v>
      </c>
      <c r="B53" s="13"/>
      <c r="C53" s="14" t="s">
        <v>148</v>
      </c>
      <c r="D53" s="15">
        <v>45000</v>
      </c>
      <c r="E53" s="24">
        <v>45000</v>
      </c>
    </row>
    <row r="54" spans="1:5" s="6" customFormat="1" ht="12" thickBot="1">
      <c r="A54" s="12" t="s">
        <v>149</v>
      </c>
      <c r="B54" s="16" t="s">
        <v>150</v>
      </c>
      <c r="C54" s="14" t="s">
        <v>151</v>
      </c>
      <c r="D54" s="15">
        <v>903440</v>
      </c>
      <c r="E54" s="24">
        <v>903440</v>
      </c>
    </row>
    <row r="55" spans="1:5" s="6" customFormat="1" ht="23.25" customHeight="1" thickBot="1">
      <c r="A55" s="12" t="s">
        <v>152</v>
      </c>
      <c r="B55" s="16" t="s">
        <v>153</v>
      </c>
      <c r="C55" s="14" t="s">
        <v>154</v>
      </c>
      <c r="D55" s="15">
        <f>D56</f>
        <v>320952</v>
      </c>
      <c r="E55" s="24">
        <f>E56</f>
        <v>325163.55</v>
      </c>
    </row>
    <row r="56" spans="1:5" s="6" customFormat="1" ht="24.75" customHeight="1" thickBot="1">
      <c r="A56" s="12" t="s">
        <v>155</v>
      </c>
      <c r="B56" s="16" t="s">
        <v>156</v>
      </c>
      <c r="C56" s="14" t="s">
        <v>157</v>
      </c>
      <c r="D56" s="15">
        <v>320952</v>
      </c>
      <c r="E56" s="24">
        <v>325163.55</v>
      </c>
    </row>
    <row r="57" spans="1:5" s="6" customFormat="1" ht="24.75" hidden="1" customHeight="1">
      <c r="A57" s="12"/>
      <c r="B57" s="16"/>
      <c r="C57" s="14" t="s">
        <v>158</v>
      </c>
      <c r="D57" s="15"/>
      <c r="E57" s="24"/>
    </row>
    <row r="58" spans="1:5" ht="16.5" customHeight="1">
      <c r="A58" s="17" t="s">
        <v>159</v>
      </c>
      <c r="B58" s="16" t="s">
        <v>160</v>
      </c>
      <c r="C58" s="14" t="s">
        <v>161</v>
      </c>
      <c r="D58" s="18">
        <f>D6</f>
        <v>14411000</v>
      </c>
      <c r="E58" s="18">
        <f>E6</f>
        <v>12877111.059999999</v>
      </c>
    </row>
    <row r="59" spans="1:5" ht="3.75" customHeight="1">
      <c r="A59"/>
      <c r="B59"/>
      <c r="C59"/>
      <c r="D59"/>
      <c r="E59" s="20"/>
    </row>
    <row r="60" spans="1:5">
      <c r="A60" s="5" t="s">
        <v>162</v>
      </c>
      <c r="D60" s="5" t="s">
        <v>163</v>
      </c>
    </row>
    <row r="62" spans="1:5">
      <c r="A62" s="5" t="s">
        <v>164</v>
      </c>
      <c r="D62" s="5" t="s">
        <v>165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sqref="A1:IV65536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190</v>
      </c>
      <c r="D3" s="2" t="s">
        <v>191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D7+D47+D57</f>
        <v>14428762</v>
      </c>
      <c r="E6" s="15">
        <f>E7+E47+E57</f>
        <v>14724359.530000001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D8+D24+D27+D30+D36+D37+D43+D15+D16+D26</f>
        <v>6370770</v>
      </c>
      <c r="E7" s="15">
        <f>E8+E24+E27+E30+E36+E37+E43+E15+E16+E26</f>
        <v>6625415.1699999999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629162.44999999995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15">
        <f>E10+E12+E11+E13+E14</f>
        <v>629162.44999999995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624182.93999999994</v>
      </c>
    </row>
    <row r="12" spans="1:5" s="6" customFormat="1" ht="43.5" customHeight="1">
      <c r="A12" s="19" t="s">
        <v>34</v>
      </c>
      <c r="B12" s="13" t="s">
        <v>35</v>
      </c>
      <c r="C12" s="14" t="s">
        <v>36</v>
      </c>
      <c r="D12" s="15">
        <v>0</v>
      </c>
      <c r="E12" s="31">
        <v>739.64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32">
        <v>956.67</v>
      </c>
    </row>
    <row r="14" spans="1:5" s="6" customFormat="1" ht="43.5" customHeight="1">
      <c r="A14" s="19" t="s">
        <v>34</v>
      </c>
      <c r="B14" s="13" t="s">
        <v>35</v>
      </c>
      <c r="C14" s="14" t="s">
        <v>180</v>
      </c>
      <c r="D14" s="15">
        <v>0</v>
      </c>
      <c r="E14" s="26">
        <v>3283.2</v>
      </c>
    </row>
    <row r="15" spans="1:5" s="6" customFormat="1" ht="18" customHeight="1" thickBot="1">
      <c r="A15" s="12" t="s">
        <v>38</v>
      </c>
      <c r="B15" s="13" t="s">
        <v>39</v>
      </c>
      <c r="C15" s="14" t="s">
        <v>40</v>
      </c>
      <c r="D15" s="15">
        <v>0</v>
      </c>
      <c r="E15" s="27">
        <v>16.43</v>
      </c>
    </row>
    <row r="16" spans="1:5" s="6" customFormat="1" ht="15.75" customHeight="1">
      <c r="A16" s="12" t="s">
        <v>41</v>
      </c>
      <c r="B16" s="16" t="s">
        <v>42</v>
      </c>
      <c r="C16" s="14" t="s">
        <v>43</v>
      </c>
      <c r="D16" s="15">
        <f>D17+D19</f>
        <v>3780000</v>
      </c>
      <c r="E16" s="24">
        <f>E17+E19</f>
        <v>4567779.75</v>
      </c>
    </row>
    <row r="17" spans="1:5" s="6" customFormat="1" ht="18" customHeight="1">
      <c r="A17" s="12" t="s">
        <v>44</v>
      </c>
      <c r="B17" s="13" t="s">
        <v>45</v>
      </c>
      <c r="C17" s="14" t="s">
        <v>46</v>
      </c>
      <c r="D17" s="15">
        <f>D18</f>
        <v>210000</v>
      </c>
      <c r="E17" s="24">
        <f>E18</f>
        <v>226080.67</v>
      </c>
    </row>
    <row r="18" spans="1:5" s="6" customFormat="1" ht="45.75" customHeight="1">
      <c r="A18" s="12" t="s">
        <v>47</v>
      </c>
      <c r="B18" s="13" t="s">
        <v>48</v>
      </c>
      <c r="C18" s="14" t="s">
        <v>49</v>
      </c>
      <c r="D18" s="15">
        <v>210000</v>
      </c>
      <c r="E18" s="24">
        <v>226080.67</v>
      </c>
    </row>
    <row r="19" spans="1:5" s="6" customFormat="1" ht="12" thickBot="1">
      <c r="A19" s="12" t="s">
        <v>50</v>
      </c>
      <c r="B19" s="13" t="s">
        <v>51</v>
      </c>
      <c r="C19" s="14" t="s">
        <v>52</v>
      </c>
      <c r="D19" s="15">
        <f>D20+D22</f>
        <v>3570000</v>
      </c>
      <c r="E19" s="24">
        <f>E20+E22</f>
        <v>4341699.08</v>
      </c>
    </row>
    <row r="20" spans="1:5" s="6" customFormat="1" ht="18.75" customHeight="1" thickBot="1">
      <c r="A20" s="12" t="s">
        <v>53</v>
      </c>
      <c r="B20" s="16" t="s">
        <v>54</v>
      </c>
      <c r="C20" s="14" t="s">
        <v>55</v>
      </c>
      <c r="D20" s="15">
        <f>D21</f>
        <v>3200000</v>
      </c>
      <c r="E20" s="24">
        <f>E21</f>
        <v>3965073.01</v>
      </c>
    </row>
    <row r="21" spans="1:5" s="6" customFormat="1" ht="77.25" customHeight="1">
      <c r="A21" s="12" t="s">
        <v>56</v>
      </c>
      <c r="B21" s="16" t="s">
        <v>57</v>
      </c>
      <c r="C21" s="14" t="s">
        <v>58</v>
      </c>
      <c r="D21" s="15">
        <v>3200000</v>
      </c>
      <c r="E21" s="24">
        <v>3965073.01</v>
      </c>
    </row>
    <row r="22" spans="1:5" s="6" customFormat="1" ht="22.5" customHeight="1">
      <c r="A22" s="12" t="s">
        <v>59</v>
      </c>
      <c r="B22" s="13" t="s">
        <v>60</v>
      </c>
      <c r="C22" s="14" t="s">
        <v>61</v>
      </c>
      <c r="D22" s="15">
        <f>D23</f>
        <v>370000</v>
      </c>
      <c r="E22" s="24">
        <f>E23</f>
        <v>376626.07</v>
      </c>
    </row>
    <row r="23" spans="1:5" s="6" customFormat="1" ht="23.25" customHeight="1" thickBot="1">
      <c r="A23" s="12" t="s">
        <v>59</v>
      </c>
      <c r="B23" s="13" t="s">
        <v>62</v>
      </c>
      <c r="C23" s="14" t="s">
        <v>63</v>
      </c>
      <c r="D23" s="15">
        <v>370000</v>
      </c>
      <c r="E23" s="24">
        <v>376626.07</v>
      </c>
    </row>
    <row r="24" spans="1:5" s="6" customFormat="1" ht="17.25" customHeight="1" thickBot="1">
      <c r="A24" s="12" t="s">
        <v>64</v>
      </c>
      <c r="B24" s="16" t="s">
        <v>65</v>
      </c>
      <c r="C24" s="14" t="s">
        <v>66</v>
      </c>
      <c r="D24" s="15">
        <f>D25</f>
        <v>32770</v>
      </c>
      <c r="E24" s="24">
        <f>E25</f>
        <v>32770</v>
      </c>
    </row>
    <row r="25" spans="1:5" s="6" customFormat="1" ht="45" customHeight="1">
      <c r="A25" s="12" t="s">
        <v>67</v>
      </c>
      <c r="B25" s="16" t="s">
        <v>68</v>
      </c>
      <c r="C25" s="14" t="s">
        <v>69</v>
      </c>
      <c r="D25" s="15">
        <v>32770</v>
      </c>
      <c r="E25" s="24">
        <v>32770</v>
      </c>
    </row>
    <row r="26" spans="1:5" s="6" customFormat="1" ht="14.25" customHeight="1">
      <c r="A26" s="12" t="s">
        <v>168</v>
      </c>
      <c r="B26" s="13"/>
      <c r="C26" s="14" t="s">
        <v>169</v>
      </c>
      <c r="D26" s="15">
        <v>1144000</v>
      </c>
      <c r="E26" s="24">
        <v>997485.72</v>
      </c>
    </row>
    <row r="27" spans="1:5" s="6" customFormat="1" ht="24.75" customHeight="1">
      <c r="A27" s="12" t="s">
        <v>70</v>
      </c>
      <c r="B27" s="13" t="s">
        <v>71</v>
      </c>
      <c r="C27" s="14" t="s">
        <v>72</v>
      </c>
      <c r="D27" s="15"/>
      <c r="E27" s="24">
        <v>-1.85</v>
      </c>
    </row>
    <row r="28" spans="1:5" s="6" customFormat="1" ht="12" thickBot="1">
      <c r="A28" s="12" t="s">
        <v>73</v>
      </c>
      <c r="B28" s="13" t="s">
        <v>74</v>
      </c>
      <c r="C28" s="14" t="s">
        <v>75</v>
      </c>
      <c r="D28" s="15"/>
      <c r="E28" s="24"/>
    </row>
    <row r="29" spans="1:5" s="6" customFormat="1" ht="33.75" customHeight="1" thickBot="1">
      <c r="A29" s="12" t="s">
        <v>76</v>
      </c>
      <c r="B29" s="16" t="s">
        <v>77</v>
      </c>
      <c r="C29" s="14" t="s">
        <v>78</v>
      </c>
      <c r="D29" s="15"/>
      <c r="E29" s="24">
        <v>0</v>
      </c>
    </row>
    <row r="30" spans="1:5" s="6" customFormat="1" ht="43.5" customHeight="1">
      <c r="A30" s="12" t="s">
        <v>79</v>
      </c>
      <c r="B30" s="16" t="s">
        <v>80</v>
      </c>
      <c r="C30" s="14" t="s">
        <v>81</v>
      </c>
      <c r="D30" s="15">
        <f>D31+D35</f>
        <v>436000</v>
      </c>
      <c r="E30" s="24">
        <f>E31+E35</f>
        <v>385159.17</v>
      </c>
    </row>
    <row r="31" spans="1:5" s="6" customFormat="1" ht="63" customHeight="1">
      <c r="A31" s="19" t="s">
        <v>82</v>
      </c>
      <c r="B31" s="13" t="s">
        <v>83</v>
      </c>
      <c r="C31" s="14" t="s">
        <v>84</v>
      </c>
      <c r="D31" s="15">
        <f>D32</f>
        <v>436000</v>
      </c>
      <c r="E31" s="24">
        <f>E32</f>
        <v>385159.17</v>
      </c>
    </row>
    <row r="32" spans="1:5" s="6" customFormat="1" ht="90.75" customHeight="1">
      <c r="A32" s="19" t="s">
        <v>85</v>
      </c>
      <c r="B32" s="13" t="s">
        <v>86</v>
      </c>
      <c r="C32" s="14" t="s">
        <v>87</v>
      </c>
      <c r="D32" s="15">
        <v>436000</v>
      </c>
      <c r="E32" s="24">
        <v>385159.17</v>
      </c>
    </row>
    <row r="33" spans="1:5" s="6" customFormat="1" ht="123.75" hidden="1" customHeight="1">
      <c r="A33" s="19" t="s">
        <v>88</v>
      </c>
      <c r="B33" s="13" t="s">
        <v>89</v>
      </c>
      <c r="C33" s="14" t="s">
        <v>90</v>
      </c>
      <c r="D33" s="15">
        <v>445000</v>
      </c>
      <c r="E33" s="24"/>
    </row>
    <row r="34" spans="1:5" s="6" customFormat="1" ht="102" hidden="1" customHeight="1">
      <c r="A34" s="19" t="s">
        <v>91</v>
      </c>
      <c r="B34" s="13" t="s">
        <v>92</v>
      </c>
      <c r="C34" s="14" t="s">
        <v>93</v>
      </c>
      <c r="D34" s="15">
        <v>445000</v>
      </c>
      <c r="E34" s="24"/>
    </row>
    <row r="35" spans="1:5" s="6" customFormat="1" ht="78" hidden="1" customHeight="1">
      <c r="A35" s="12" t="s">
        <v>94</v>
      </c>
      <c r="B35" s="16" t="s">
        <v>95</v>
      </c>
      <c r="C35" s="14" t="s">
        <v>96</v>
      </c>
      <c r="D35" s="15"/>
      <c r="E35" s="24"/>
    </row>
    <row r="36" spans="1:5" s="6" customFormat="1" ht="43.5" customHeight="1">
      <c r="A36" s="12" t="s">
        <v>97</v>
      </c>
      <c r="B36" s="13" t="s">
        <v>98</v>
      </c>
      <c r="C36" s="14" t="s">
        <v>99</v>
      </c>
      <c r="D36" s="15">
        <v>11000</v>
      </c>
      <c r="E36" s="24">
        <v>8775</v>
      </c>
    </row>
    <row r="37" spans="1:5" s="6" customFormat="1" ht="33.75">
      <c r="A37" s="12" t="s">
        <v>100</v>
      </c>
      <c r="B37" s="13" t="s">
        <v>101</v>
      </c>
      <c r="C37" s="14" t="s">
        <v>102</v>
      </c>
      <c r="D37" s="15">
        <v>237000</v>
      </c>
      <c r="E37" s="24">
        <f>E38+E42</f>
        <v>4268.5</v>
      </c>
    </row>
    <row r="38" spans="1:5" s="6" customFormat="1" ht="41.25" customHeight="1">
      <c r="A38" s="12" t="s">
        <v>103</v>
      </c>
      <c r="B38" s="13"/>
      <c r="C38" s="14" t="s">
        <v>104</v>
      </c>
      <c r="D38" s="15">
        <v>0</v>
      </c>
      <c r="E38" s="24">
        <v>0</v>
      </c>
    </row>
    <row r="39" spans="1:5" s="6" customFormat="1" ht="100.5" hidden="1" customHeight="1">
      <c r="A39" s="12" t="s">
        <v>105</v>
      </c>
      <c r="B39" s="13" t="s">
        <v>106</v>
      </c>
      <c r="C39" s="14" t="s">
        <v>107</v>
      </c>
      <c r="D39" s="15"/>
      <c r="E39" s="24"/>
    </row>
    <row r="40" spans="1:5" s="6" customFormat="1" ht="0.75" customHeight="1">
      <c r="A40" s="12" t="s">
        <v>108</v>
      </c>
      <c r="B40" s="13" t="s">
        <v>109</v>
      </c>
      <c r="C40" s="14" t="s">
        <v>110</v>
      </c>
      <c r="D40" s="15"/>
      <c r="E40" s="24"/>
    </row>
    <row r="41" spans="1:5" s="6" customFormat="1" ht="56.25" hidden="1" customHeight="1">
      <c r="A41" s="12" t="s">
        <v>111</v>
      </c>
      <c r="B41" s="13" t="s">
        <v>112</v>
      </c>
      <c r="C41" s="14" t="s">
        <v>113</v>
      </c>
      <c r="D41" s="15"/>
      <c r="E41" s="24"/>
    </row>
    <row r="42" spans="1:5" s="6" customFormat="1" ht="34.5" customHeight="1">
      <c r="A42" s="12" t="s">
        <v>114</v>
      </c>
      <c r="B42" s="13" t="s">
        <v>115</v>
      </c>
      <c r="C42" s="14" t="s">
        <v>116</v>
      </c>
      <c r="D42" s="15">
        <v>237000</v>
      </c>
      <c r="E42" s="24">
        <v>4268.5</v>
      </c>
    </row>
    <row r="43" spans="1:5" s="6" customFormat="1" ht="16.899999999999999" customHeight="1" thickBot="1">
      <c r="A43" s="12" t="s">
        <v>117</v>
      </c>
      <c r="B43" s="13" t="s">
        <v>118</v>
      </c>
      <c r="C43" s="14" t="s">
        <v>119</v>
      </c>
      <c r="D43" s="15"/>
      <c r="E43" s="24">
        <f>E44+E46</f>
        <v>0</v>
      </c>
    </row>
    <row r="44" spans="1:5" s="6" customFormat="1" ht="19.899999999999999" customHeight="1">
      <c r="A44" s="12" t="s">
        <v>120</v>
      </c>
      <c r="B44" s="16" t="s">
        <v>121</v>
      </c>
      <c r="C44" s="14" t="s">
        <v>122</v>
      </c>
      <c r="D44" s="15"/>
      <c r="E44" s="24">
        <v>0</v>
      </c>
    </row>
    <row r="45" spans="1:5" s="6" customFormat="1" ht="46.5" hidden="1" customHeight="1">
      <c r="A45" s="12" t="s">
        <v>123</v>
      </c>
      <c r="B45" s="16" t="s">
        <v>124</v>
      </c>
      <c r="C45" s="14" t="s">
        <v>125</v>
      </c>
      <c r="D45" s="15"/>
      <c r="E45" s="24"/>
    </row>
    <row r="46" spans="1:5" s="6" customFormat="1" ht="22.5">
      <c r="A46" s="12" t="s">
        <v>126</v>
      </c>
      <c r="B46" s="13" t="s">
        <v>127</v>
      </c>
      <c r="C46" s="14" t="s">
        <v>128</v>
      </c>
      <c r="D46" s="15"/>
      <c r="E46" s="24"/>
    </row>
    <row r="47" spans="1:5" s="6" customFormat="1">
      <c r="A47" s="12" t="s">
        <v>129</v>
      </c>
      <c r="B47" s="13" t="s">
        <v>130</v>
      </c>
      <c r="C47" s="14" t="s">
        <v>131</v>
      </c>
      <c r="D47" s="15">
        <f>D48+D55</f>
        <v>8057992</v>
      </c>
      <c r="E47" s="24">
        <f>E48+E55</f>
        <v>8098944.3600000003</v>
      </c>
    </row>
    <row r="48" spans="1:5" s="6" customFormat="1" ht="34.5" thickBot="1">
      <c r="A48" s="12" t="s">
        <v>132</v>
      </c>
      <c r="B48" s="13" t="s">
        <v>133</v>
      </c>
      <c r="C48" s="14" t="s">
        <v>134</v>
      </c>
      <c r="D48" s="15">
        <f>D49+D50+D51+D53+D54</f>
        <v>7737040</v>
      </c>
      <c r="E48" s="24">
        <f>E49+E50+E51+E54+E53</f>
        <v>7737040</v>
      </c>
    </row>
    <row r="49" spans="1:5" s="6" customFormat="1" ht="33" customHeight="1">
      <c r="A49" s="12" t="s">
        <v>135</v>
      </c>
      <c r="B49" s="16" t="s">
        <v>136</v>
      </c>
      <c r="C49" s="14" t="s">
        <v>137</v>
      </c>
      <c r="D49" s="15">
        <v>577000</v>
      </c>
      <c r="E49" s="24">
        <v>577000</v>
      </c>
    </row>
    <row r="50" spans="1:5" s="6" customFormat="1" ht="35.25" customHeight="1" thickBot="1">
      <c r="A50" s="12" t="s">
        <v>138</v>
      </c>
      <c r="B50" s="13" t="s">
        <v>139</v>
      </c>
      <c r="C50" s="14" t="s">
        <v>140</v>
      </c>
      <c r="D50" s="15">
        <v>6065000</v>
      </c>
      <c r="E50" s="24">
        <v>6065000</v>
      </c>
    </row>
    <row r="51" spans="1:5" s="6" customFormat="1" ht="48" customHeight="1">
      <c r="A51" s="12" t="s">
        <v>141</v>
      </c>
      <c r="B51" s="16" t="s">
        <v>142</v>
      </c>
      <c r="C51" s="14" t="s">
        <v>143</v>
      </c>
      <c r="D51" s="15">
        <f>D52</f>
        <v>146600</v>
      </c>
      <c r="E51" s="24">
        <f>E52</f>
        <v>146600</v>
      </c>
    </row>
    <row r="52" spans="1:5" s="6" customFormat="1" ht="42" customHeight="1">
      <c r="A52" s="12" t="s">
        <v>144</v>
      </c>
      <c r="B52" s="13" t="s">
        <v>145</v>
      </c>
      <c r="C52" s="14" t="s">
        <v>146</v>
      </c>
      <c r="D52" s="15">
        <v>146600</v>
      </c>
      <c r="E52" s="24">
        <v>146600</v>
      </c>
    </row>
    <row r="53" spans="1:5" s="6" customFormat="1" ht="15.75" customHeight="1" thickBot="1">
      <c r="A53" s="12" t="s">
        <v>147</v>
      </c>
      <c r="B53" s="13"/>
      <c r="C53" s="14" t="s">
        <v>148</v>
      </c>
      <c r="D53" s="15">
        <v>45000</v>
      </c>
      <c r="E53" s="24">
        <v>45000</v>
      </c>
    </row>
    <row r="54" spans="1:5" s="6" customFormat="1" ht="12" thickBot="1">
      <c r="A54" s="12" t="s">
        <v>149</v>
      </c>
      <c r="B54" s="16" t="s">
        <v>150</v>
      </c>
      <c r="C54" s="14" t="s">
        <v>151</v>
      </c>
      <c r="D54" s="15">
        <v>903440</v>
      </c>
      <c r="E54" s="24">
        <v>903440</v>
      </c>
    </row>
    <row r="55" spans="1:5" s="6" customFormat="1" ht="23.25" customHeight="1" thickBot="1">
      <c r="A55" s="12" t="s">
        <v>152</v>
      </c>
      <c r="B55" s="16" t="s">
        <v>153</v>
      </c>
      <c r="C55" s="14" t="s">
        <v>154</v>
      </c>
      <c r="D55" s="15">
        <f>D56</f>
        <v>320952</v>
      </c>
      <c r="E55" s="24">
        <f>E56</f>
        <v>361904.36</v>
      </c>
    </row>
    <row r="56" spans="1:5" s="6" customFormat="1" ht="24.75" customHeight="1" thickBot="1">
      <c r="A56" s="12" t="s">
        <v>155</v>
      </c>
      <c r="B56" s="16" t="s">
        <v>156</v>
      </c>
      <c r="C56" s="14" t="s">
        <v>157</v>
      </c>
      <c r="D56" s="15">
        <v>320952</v>
      </c>
      <c r="E56" s="24">
        <v>361904.36</v>
      </c>
    </row>
    <row r="57" spans="1:5" s="6" customFormat="1" ht="24.75" hidden="1" customHeight="1">
      <c r="A57" s="12"/>
      <c r="B57" s="16"/>
      <c r="C57" s="14" t="s">
        <v>158</v>
      </c>
      <c r="D57" s="15"/>
      <c r="E57" s="24"/>
    </row>
    <row r="58" spans="1:5" ht="16.5" customHeight="1">
      <c r="A58" s="17" t="s">
        <v>159</v>
      </c>
      <c r="B58" s="16" t="s">
        <v>160</v>
      </c>
      <c r="C58" s="14" t="s">
        <v>161</v>
      </c>
      <c r="D58" s="18">
        <f>D6</f>
        <v>14428762</v>
      </c>
      <c r="E58" s="18">
        <f>E6</f>
        <v>14724359.530000001</v>
      </c>
    </row>
    <row r="59" spans="1:5" ht="3.75" customHeight="1">
      <c r="A59"/>
      <c r="B59"/>
      <c r="C59"/>
      <c r="D59"/>
      <c r="E59" s="20"/>
    </row>
    <row r="60" spans="1:5">
      <c r="A60" s="5" t="s">
        <v>162</v>
      </c>
      <c r="D60" s="5" t="s">
        <v>163</v>
      </c>
    </row>
    <row r="62" spans="1:5">
      <c r="A62" s="5" t="s">
        <v>164</v>
      </c>
      <c r="D62" s="5" t="s">
        <v>165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0"/>
  <sheetViews>
    <sheetView topLeftCell="A56" workbookViewId="0">
      <selection activeCell="C8" sqref="C8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230</v>
      </c>
      <c r="D1" s="2"/>
      <c r="E1" s="20"/>
    </row>
    <row r="2" spans="1:5" ht="12.75">
      <c r="A2" s="1"/>
      <c r="B2" s="3"/>
      <c r="C2" s="4" t="s">
        <v>231</v>
      </c>
      <c r="D2" s="2"/>
      <c r="E2" s="30"/>
    </row>
    <row r="3" spans="1:5" s="6" customFormat="1" ht="13.5" thickBot="1">
      <c r="A3" s="1"/>
      <c r="B3" s="3"/>
      <c r="C3" s="2" t="s">
        <v>240</v>
      </c>
      <c r="D3" s="2" t="s">
        <v>232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v>54250027</v>
      </c>
      <c r="E6" s="15">
        <v>8769517.0800000001</v>
      </c>
    </row>
    <row r="7" spans="1:5" s="6" customFormat="1" ht="22.5">
      <c r="A7" s="12" t="s">
        <v>19</v>
      </c>
      <c r="B7" s="13" t="s">
        <v>20</v>
      </c>
      <c r="C7" s="14" t="s">
        <v>21</v>
      </c>
      <c r="D7" s="15">
        <v>13337000</v>
      </c>
      <c r="E7" s="15">
        <v>5334717.08</v>
      </c>
    </row>
    <row r="8" spans="1:5" s="6" customFormat="1" ht="12" thickBot="1">
      <c r="A8" s="12" t="s">
        <v>233</v>
      </c>
      <c r="B8" s="13" t="s">
        <v>23</v>
      </c>
      <c r="C8" s="14" t="s">
        <v>234</v>
      </c>
      <c r="D8" s="15">
        <v>2938000</v>
      </c>
      <c r="E8" s="37">
        <v>1131768.3600000001</v>
      </c>
    </row>
    <row r="9" spans="1:5" s="6" customFormat="1">
      <c r="A9" s="12" t="s">
        <v>235</v>
      </c>
      <c r="B9" s="16" t="s">
        <v>23</v>
      </c>
      <c r="C9" s="14" t="s">
        <v>27</v>
      </c>
      <c r="D9" s="15">
        <v>2891000</v>
      </c>
      <c r="E9" s="36">
        <v>1130672.6399999999</v>
      </c>
    </row>
    <row r="10" spans="1:5" s="6" customFormat="1">
      <c r="A10" s="12" t="s">
        <v>25</v>
      </c>
      <c r="B10" s="13" t="s">
        <v>26</v>
      </c>
      <c r="C10" s="14" t="s">
        <v>27</v>
      </c>
      <c r="D10" s="15">
        <v>2938000</v>
      </c>
      <c r="E10" s="15">
        <v>152.62</v>
      </c>
    </row>
    <row r="11" spans="1:5" s="6" customFormat="1" ht="54.75" customHeight="1" thickBot="1">
      <c r="A11" s="12" t="s">
        <v>28</v>
      </c>
      <c r="B11" s="13" t="s">
        <v>29</v>
      </c>
      <c r="C11" s="14" t="s">
        <v>30</v>
      </c>
      <c r="D11" s="15">
        <v>2891000</v>
      </c>
      <c r="E11" s="24">
        <v>1037.28</v>
      </c>
    </row>
    <row r="12" spans="1:5" s="6" customFormat="1" ht="54.75" customHeight="1">
      <c r="A12" s="19" t="s">
        <v>31</v>
      </c>
      <c r="B12" s="16" t="s">
        <v>32</v>
      </c>
      <c r="C12" s="14" t="s">
        <v>197</v>
      </c>
      <c r="D12" s="15"/>
      <c r="E12" s="24">
        <v>-50.37</v>
      </c>
    </row>
    <row r="13" spans="1:5" s="6" customFormat="1" ht="43.5" customHeight="1">
      <c r="A13" s="19" t="s">
        <v>34</v>
      </c>
      <c r="B13" s="13" t="s">
        <v>35</v>
      </c>
      <c r="C13" s="14" t="s">
        <v>196</v>
      </c>
      <c r="D13" s="15">
        <v>37000</v>
      </c>
      <c r="E13" s="31">
        <v>-738.22</v>
      </c>
    </row>
    <row r="14" spans="1:5" s="6" customFormat="1" ht="43.5" customHeight="1">
      <c r="A14" s="19" t="s">
        <v>34</v>
      </c>
      <c r="B14" s="13" t="s">
        <v>35</v>
      </c>
      <c r="C14" s="14" t="s">
        <v>195</v>
      </c>
      <c r="D14" s="15"/>
      <c r="E14" s="32">
        <v>202.83</v>
      </c>
    </row>
    <row r="15" spans="1:5" s="6" customFormat="1" ht="43.5" customHeight="1">
      <c r="A15" s="19" t="s">
        <v>194</v>
      </c>
      <c r="B15" s="13" t="s">
        <v>35</v>
      </c>
      <c r="C15" s="14" t="s">
        <v>198</v>
      </c>
      <c r="D15" s="15">
        <v>10000</v>
      </c>
      <c r="E15" s="26">
        <v>487.02</v>
      </c>
    </row>
    <row r="16" spans="1:5" s="6" customFormat="1" ht="43.5" customHeight="1">
      <c r="A16" s="19" t="s">
        <v>194</v>
      </c>
      <c r="B16" s="13" t="s">
        <v>35</v>
      </c>
      <c r="C16" s="14" t="s">
        <v>199</v>
      </c>
      <c r="D16" s="15"/>
      <c r="E16" s="26">
        <v>4.5599999999999996</v>
      </c>
    </row>
    <row r="17" spans="1:5" s="6" customFormat="1" ht="18" customHeight="1" thickBot="1">
      <c r="A17" s="12" t="s">
        <v>38</v>
      </c>
      <c r="B17" s="13" t="s">
        <v>39</v>
      </c>
      <c r="C17" s="14" t="s">
        <v>40</v>
      </c>
      <c r="D17" s="15">
        <v>16000</v>
      </c>
      <c r="E17" s="34">
        <v>16526.5</v>
      </c>
    </row>
    <row r="18" spans="1:5" s="6" customFormat="1" ht="15.75" customHeight="1">
      <c r="A18" s="12" t="s">
        <v>41</v>
      </c>
      <c r="B18" s="16" t="s">
        <v>42</v>
      </c>
      <c r="C18" s="14" t="s">
        <v>43</v>
      </c>
      <c r="D18" s="15">
        <v>6167000</v>
      </c>
      <c r="E18" s="24">
        <v>2363381.65</v>
      </c>
    </row>
    <row r="19" spans="1:5" s="6" customFormat="1" ht="18" customHeight="1">
      <c r="A19" s="12" t="s">
        <v>44</v>
      </c>
      <c r="B19" s="13" t="s">
        <v>45</v>
      </c>
      <c r="C19" s="14" t="s">
        <v>46</v>
      </c>
      <c r="D19" s="35">
        <v>600000</v>
      </c>
      <c r="E19" s="33">
        <v>56353.23</v>
      </c>
    </row>
    <row r="20" spans="1:5" s="6" customFormat="1" ht="45.75" customHeight="1">
      <c r="A20" s="12" t="s">
        <v>47</v>
      </c>
      <c r="B20" s="13" t="s">
        <v>48</v>
      </c>
      <c r="C20" s="14" t="s">
        <v>49</v>
      </c>
      <c r="D20" s="15">
        <v>600000</v>
      </c>
      <c r="E20" s="24">
        <v>84043.32</v>
      </c>
    </row>
    <row r="21" spans="1:5" s="6" customFormat="1" ht="45.75" customHeight="1">
      <c r="A21" s="12" t="s">
        <v>47</v>
      </c>
      <c r="B21" s="13" t="s">
        <v>48</v>
      </c>
      <c r="C21" s="14" t="s">
        <v>200</v>
      </c>
      <c r="D21" s="15"/>
      <c r="E21" s="24">
        <v>1694.85</v>
      </c>
    </row>
    <row r="22" spans="1:5" s="6" customFormat="1" ht="12" thickBot="1">
      <c r="A22" s="12" t="s">
        <v>50</v>
      </c>
      <c r="B22" s="13" t="s">
        <v>51</v>
      </c>
      <c r="C22" s="14" t="s">
        <v>52</v>
      </c>
      <c r="D22" s="15">
        <v>5567000</v>
      </c>
      <c r="E22" s="24">
        <v>2274643.48</v>
      </c>
    </row>
    <row r="23" spans="1:5" s="6" customFormat="1" ht="18.75" customHeight="1" thickBot="1">
      <c r="A23" s="12" t="s">
        <v>53</v>
      </c>
      <c r="B23" s="16" t="s">
        <v>54</v>
      </c>
      <c r="C23" s="14" t="s">
        <v>211</v>
      </c>
      <c r="D23" s="35">
        <v>2542000</v>
      </c>
      <c r="E23" s="33">
        <v>193635.96</v>
      </c>
    </row>
    <row r="24" spans="1:5" s="6" customFormat="1" ht="77.25" customHeight="1">
      <c r="A24" s="12" t="s">
        <v>56</v>
      </c>
      <c r="B24" s="16" t="s">
        <v>57</v>
      </c>
      <c r="C24" s="14" t="s">
        <v>201</v>
      </c>
      <c r="D24" s="15">
        <v>2542000</v>
      </c>
      <c r="E24" s="24">
        <v>190078.42</v>
      </c>
    </row>
    <row r="25" spans="1:5" s="6" customFormat="1" ht="77.25" customHeight="1">
      <c r="A25" s="12" t="s">
        <v>56</v>
      </c>
      <c r="B25" s="13" t="s">
        <v>57</v>
      </c>
      <c r="C25" s="14" t="s">
        <v>203</v>
      </c>
      <c r="D25" s="15"/>
      <c r="E25" s="24">
        <v>3557.54</v>
      </c>
    </row>
    <row r="26" spans="1:5" s="6" customFormat="1" ht="77.25" customHeight="1">
      <c r="A26" s="12" t="s">
        <v>56</v>
      </c>
      <c r="B26" s="13" t="s">
        <v>57</v>
      </c>
      <c r="C26" s="14" t="s">
        <v>205</v>
      </c>
      <c r="D26" s="15"/>
      <c r="E26" s="24"/>
    </row>
    <row r="27" spans="1:5" s="6" customFormat="1" ht="77.25" customHeight="1">
      <c r="A27" s="12" t="s">
        <v>212</v>
      </c>
      <c r="B27" s="13" t="s">
        <v>60</v>
      </c>
      <c r="C27" s="14" t="s">
        <v>213</v>
      </c>
      <c r="D27" s="35">
        <v>3025000</v>
      </c>
      <c r="E27" s="33">
        <v>2084007.52</v>
      </c>
    </row>
    <row r="28" spans="1:5" s="6" customFormat="1" ht="22.5" customHeight="1">
      <c r="A28" s="12" t="s">
        <v>59</v>
      </c>
      <c r="B28" s="13" t="s">
        <v>60</v>
      </c>
      <c r="C28" s="14" t="s">
        <v>202</v>
      </c>
      <c r="D28" s="15">
        <v>3025000</v>
      </c>
      <c r="E28" s="24">
        <v>2073994.4</v>
      </c>
    </row>
    <row r="29" spans="1:5" s="6" customFormat="1" ht="23.25" customHeight="1">
      <c r="A29" s="12" t="s">
        <v>59</v>
      </c>
      <c r="B29" s="13" t="s">
        <v>60</v>
      </c>
      <c r="C29" s="14" t="s">
        <v>204</v>
      </c>
      <c r="D29" s="15"/>
      <c r="E29" s="24">
        <v>10013.120000000001</v>
      </c>
    </row>
    <row r="30" spans="1:5" s="6" customFormat="1" ht="23.25" customHeight="1" thickBot="1">
      <c r="A30" s="12" t="s">
        <v>223</v>
      </c>
      <c r="B30" s="13"/>
      <c r="C30" s="14" t="s">
        <v>224</v>
      </c>
      <c r="D30" s="15"/>
      <c r="E30" s="24"/>
    </row>
    <row r="31" spans="1:5" s="6" customFormat="1" ht="17.25" customHeight="1" thickBot="1">
      <c r="A31" s="12" t="s">
        <v>64</v>
      </c>
      <c r="B31" s="16" t="s">
        <v>65</v>
      </c>
      <c r="C31" s="14" t="s">
        <v>66</v>
      </c>
      <c r="D31" s="35">
        <v>25000</v>
      </c>
      <c r="E31" s="33">
        <v>12800</v>
      </c>
    </row>
    <row r="32" spans="1:5" s="6" customFormat="1" ht="45" customHeight="1">
      <c r="A32" s="12" t="s">
        <v>67</v>
      </c>
      <c r="B32" s="16" t="s">
        <v>68</v>
      </c>
      <c r="C32" s="14" t="s">
        <v>69</v>
      </c>
      <c r="D32" s="15">
        <v>25000</v>
      </c>
      <c r="E32" s="24">
        <v>12800</v>
      </c>
    </row>
    <row r="33" spans="1:5" s="6" customFormat="1" ht="14.25" customHeight="1">
      <c r="A33" s="12" t="s">
        <v>168</v>
      </c>
      <c r="B33" s="13"/>
      <c r="C33" s="14" t="s">
        <v>169</v>
      </c>
      <c r="D33" s="35">
        <v>3194000</v>
      </c>
      <c r="E33" s="33">
        <v>271715.90000000002</v>
      </c>
    </row>
    <row r="34" spans="1:5" s="6" customFormat="1" ht="14.25" customHeight="1">
      <c r="A34" s="12" t="s">
        <v>206</v>
      </c>
      <c r="B34" s="13"/>
      <c r="C34" s="14" t="s">
        <v>207</v>
      </c>
      <c r="D34" s="15">
        <v>850000</v>
      </c>
      <c r="E34" s="24">
        <v>549059.37</v>
      </c>
    </row>
    <row r="35" spans="1:5" s="6" customFormat="1" ht="14.25" customHeight="1">
      <c r="A35" s="12" t="s">
        <v>206</v>
      </c>
      <c r="B35" s="13"/>
      <c r="C35" s="14" t="s">
        <v>208</v>
      </c>
      <c r="D35" s="15"/>
      <c r="E35" s="24">
        <v>4090.28</v>
      </c>
    </row>
    <row r="36" spans="1:5" s="6" customFormat="1" ht="14.25" customHeight="1">
      <c r="A36" s="12" t="s">
        <v>168</v>
      </c>
      <c r="B36" s="13"/>
      <c r="C36" s="14" t="s">
        <v>209</v>
      </c>
      <c r="D36" s="15">
        <v>2344000</v>
      </c>
      <c r="E36" s="24">
        <v>832250.06</v>
      </c>
    </row>
    <row r="37" spans="1:5" s="6" customFormat="1" ht="14.25" customHeight="1" thickBot="1">
      <c r="A37" s="12" t="s">
        <v>168</v>
      </c>
      <c r="B37" s="13"/>
      <c r="C37" s="14" t="s">
        <v>210</v>
      </c>
      <c r="D37" s="15"/>
      <c r="E37" s="24">
        <v>-113683.81</v>
      </c>
    </row>
    <row r="38" spans="1:5" s="6" customFormat="1" ht="43.5" customHeight="1">
      <c r="A38" s="12" t="s">
        <v>79</v>
      </c>
      <c r="B38" s="16" t="s">
        <v>80</v>
      </c>
      <c r="C38" s="14" t="s">
        <v>81</v>
      </c>
      <c r="D38" s="15">
        <v>858000</v>
      </c>
      <c r="E38" s="24">
        <v>515464.58</v>
      </c>
    </row>
    <row r="39" spans="1:5" s="6" customFormat="1" ht="90.75" customHeight="1">
      <c r="A39" s="19" t="s">
        <v>85</v>
      </c>
      <c r="B39" s="13" t="s">
        <v>86</v>
      </c>
      <c r="C39" s="14" t="s">
        <v>214</v>
      </c>
      <c r="D39" s="35">
        <v>788000</v>
      </c>
      <c r="E39" s="33">
        <v>419569.18</v>
      </c>
    </row>
    <row r="40" spans="1:5" s="6" customFormat="1" ht="123.75" hidden="1" customHeight="1">
      <c r="A40" s="19" t="s">
        <v>88</v>
      </c>
      <c r="B40" s="13" t="s">
        <v>89</v>
      </c>
      <c r="C40" s="14" t="s">
        <v>90</v>
      </c>
      <c r="D40" s="15">
        <v>445000</v>
      </c>
      <c r="E40" s="24"/>
    </row>
    <row r="41" spans="1:5" s="6" customFormat="1" ht="102" hidden="1" customHeight="1">
      <c r="A41" s="19" t="s">
        <v>91</v>
      </c>
      <c r="B41" s="13" t="s">
        <v>92</v>
      </c>
      <c r="C41" s="14" t="s">
        <v>93</v>
      </c>
      <c r="D41" s="15">
        <v>445000</v>
      </c>
      <c r="E41" s="24"/>
    </row>
    <row r="42" spans="1:5" s="6" customFormat="1" ht="78" hidden="1" customHeight="1">
      <c r="A42" s="12" t="s">
        <v>94</v>
      </c>
      <c r="B42" s="16" t="s">
        <v>95</v>
      </c>
      <c r="C42" s="14" t="s">
        <v>96</v>
      </c>
      <c r="D42" s="15"/>
      <c r="E42" s="24"/>
    </row>
    <row r="43" spans="1:5" s="6" customFormat="1" ht="78" customHeight="1">
      <c r="A43" s="12" t="s">
        <v>225</v>
      </c>
      <c r="B43" s="13"/>
      <c r="C43" s="14" t="s">
        <v>226</v>
      </c>
      <c r="D43" s="35">
        <v>10000</v>
      </c>
      <c r="E43" s="33">
        <v>50039.4</v>
      </c>
    </row>
    <row r="44" spans="1:5" s="6" customFormat="1" ht="78" customHeight="1">
      <c r="A44" s="12" t="s">
        <v>94</v>
      </c>
      <c r="B44" s="13"/>
      <c r="C44" s="14" t="s">
        <v>219</v>
      </c>
      <c r="D44" s="35">
        <v>60000</v>
      </c>
      <c r="E44" s="33">
        <v>45856</v>
      </c>
    </row>
    <row r="45" spans="1:5" s="6" customFormat="1" ht="43.5" customHeight="1">
      <c r="A45" s="12" t="s">
        <v>97</v>
      </c>
      <c r="B45" s="13" t="s">
        <v>98</v>
      </c>
      <c r="C45" s="14" t="s">
        <v>215</v>
      </c>
      <c r="D45" s="35">
        <v>50000</v>
      </c>
      <c r="E45" s="33">
        <v>20000</v>
      </c>
    </row>
    <row r="46" spans="1:5" s="6" customFormat="1" ht="33.75">
      <c r="A46" s="12" t="s">
        <v>100</v>
      </c>
      <c r="B46" s="13" t="s">
        <v>101</v>
      </c>
      <c r="C46" s="14" t="s">
        <v>102</v>
      </c>
      <c r="D46" s="15">
        <v>89000</v>
      </c>
      <c r="E46" s="24">
        <v>3060.09</v>
      </c>
    </row>
    <row r="47" spans="1:5" s="6" customFormat="1" ht="41.25" customHeight="1">
      <c r="A47" s="12" t="s">
        <v>103</v>
      </c>
      <c r="B47" s="13"/>
      <c r="C47" s="14" t="s">
        <v>216</v>
      </c>
      <c r="D47" s="35">
        <v>39000</v>
      </c>
      <c r="E47" s="33"/>
    </row>
    <row r="48" spans="1:5" s="6" customFormat="1" ht="100.5" hidden="1" customHeight="1">
      <c r="A48" s="12" t="s">
        <v>105</v>
      </c>
      <c r="B48" s="13" t="s">
        <v>106</v>
      </c>
      <c r="C48" s="14" t="s">
        <v>107</v>
      </c>
      <c r="D48" s="15"/>
      <c r="E48" s="24"/>
    </row>
    <row r="49" spans="1:5" s="6" customFormat="1" ht="0.75" customHeight="1">
      <c r="A49" s="12" t="s">
        <v>108</v>
      </c>
      <c r="B49" s="13" t="s">
        <v>109</v>
      </c>
      <c r="C49" s="14" t="s">
        <v>110</v>
      </c>
      <c r="D49" s="15"/>
      <c r="E49" s="24"/>
    </row>
    <row r="50" spans="1:5" s="6" customFormat="1" ht="56.25" hidden="1" customHeight="1">
      <c r="A50" s="12" t="s">
        <v>111</v>
      </c>
      <c r="B50" s="13" t="s">
        <v>112</v>
      </c>
      <c r="C50" s="14" t="s">
        <v>113</v>
      </c>
      <c r="D50" s="15"/>
      <c r="E50" s="24"/>
    </row>
    <row r="51" spans="1:5" s="6" customFormat="1" ht="34.5" customHeight="1">
      <c r="A51" s="12" t="s">
        <v>114</v>
      </c>
      <c r="B51" s="13" t="s">
        <v>115</v>
      </c>
      <c r="C51" s="14" t="s">
        <v>217</v>
      </c>
      <c r="D51" s="35">
        <v>50000</v>
      </c>
      <c r="E51" s="33">
        <v>3060.09</v>
      </c>
    </row>
    <row r="52" spans="1:5" s="6" customFormat="1" ht="46.5" hidden="1" customHeight="1">
      <c r="A52" s="12" t="s">
        <v>123</v>
      </c>
      <c r="B52" s="16" t="s">
        <v>124</v>
      </c>
      <c r="C52" s="14" t="s">
        <v>125</v>
      </c>
      <c r="D52" s="15"/>
      <c r="E52" s="24"/>
    </row>
    <row r="53" spans="1:5" s="6" customFormat="1" ht="46.5" customHeight="1">
      <c r="A53" s="12" t="s">
        <v>227</v>
      </c>
      <c r="B53" s="13"/>
      <c r="C53" s="14" t="s">
        <v>228</v>
      </c>
      <c r="D53" s="15">
        <v>50000</v>
      </c>
      <c r="E53" s="24"/>
    </row>
    <row r="54" spans="1:5" s="6" customFormat="1" ht="46.5" customHeight="1">
      <c r="A54" s="12" t="s">
        <v>221</v>
      </c>
      <c r="B54" s="13"/>
      <c r="C54" s="14" t="s">
        <v>222</v>
      </c>
      <c r="D54" s="15"/>
      <c r="E54" s="24"/>
    </row>
    <row r="55" spans="1:5" s="6" customFormat="1">
      <c r="A55" s="12" t="s">
        <v>129</v>
      </c>
      <c r="B55" s="13" t="s">
        <v>130</v>
      </c>
      <c r="C55" s="14" t="s">
        <v>131</v>
      </c>
      <c r="D55" s="15"/>
      <c r="E55" s="24"/>
    </row>
    <row r="56" spans="1:5" s="6" customFormat="1" ht="34.5" thickBot="1">
      <c r="A56" s="12" t="s">
        <v>132</v>
      </c>
      <c r="B56" s="13" t="s">
        <v>133</v>
      </c>
      <c r="C56" s="14" t="s">
        <v>134</v>
      </c>
      <c r="D56" s="15">
        <v>40807027</v>
      </c>
      <c r="E56" s="24">
        <v>3269400</v>
      </c>
    </row>
    <row r="57" spans="1:5" s="6" customFormat="1" ht="33" customHeight="1">
      <c r="A57" s="12" t="s">
        <v>135</v>
      </c>
      <c r="B57" s="16" t="s">
        <v>136</v>
      </c>
      <c r="C57" s="14" t="s">
        <v>137</v>
      </c>
      <c r="D57" s="35">
        <v>4803000</v>
      </c>
      <c r="E57" s="33">
        <v>2001400</v>
      </c>
    </row>
    <row r="58" spans="1:5" s="6" customFormat="1" ht="33" customHeight="1">
      <c r="A58" s="12" t="s">
        <v>236</v>
      </c>
      <c r="B58" s="13"/>
      <c r="C58" s="14" t="s">
        <v>237</v>
      </c>
      <c r="D58" s="35">
        <v>8500000</v>
      </c>
      <c r="E58" s="33"/>
    </row>
    <row r="59" spans="1:5" s="6" customFormat="1" ht="35.25" customHeight="1">
      <c r="A59" s="12" t="s">
        <v>138</v>
      </c>
      <c r="B59" s="13" t="s">
        <v>139</v>
      </c>
      <c r="C59" s="14" t="s">
        <v>140</v>
      </c>
      <c r="D59" s="35">
        <v>2142000</v>
      </c>
      <c r="E59" s="33">
        <v>661000</v>
      </c>
    </row>
    <row r="60" spans="1:5" s="6" customFormat="1" ht="35.25" customHeight="1">
      <c r="A60" s="12" t="s">
        <v>220</v>
      </c>
      <c r="B60" s="13"/>
      <c r="C60" s="14" t="s">
        <v>229</v>
      </c>
      <c r="D60" s="35">
        <v>4421927</v>
      </c>
      <c r="E60" s="33"/>
    </row>
    <row r="61" spans="1:5" s="6" customFormat="1" ht="35.25" customHeight="1" thickBot="1">
      <c r="A61" s="12" t="s">
        <v>236</v>
      </c>
      <c r="B61" s="13"/>
      <c r="C61" s="14" t="s">
        <v>238</v>
      </c>
      <c r="D61" s="35">
        <v>20741000</v>
      </c>
      <c r="E61" s="33"/>
    </row>
    <row r="62" spans="1:5" s="6" customFormat="1" ht="48" customHeight="1" thickBot="1">
      <c r="A62" s="12" t="s">
        <v>141</v>
      </c>
      <c r="B62" s="16" t="s">
        <v>142</v>
      </c>
      <c r="C62" s="14" t="s">
        <v>143</v>
      </c>
      <c r="D62" s="35">
        <v>184100</v>
      </c>
      <c r="E62" s="33">
        <v>92000</v>
      </c>
    </row>
    <row r="63" spans="1:5" s="6" customFormat="1" ht="23.25" customHeight="1" thickBot="1">
      <c r="A63" s="12" t="s">
        <v>152</v>
      </c>
      <c r="B63" s="16" t="s">
        <v>153</v>
      </c>
      <c r="C63" s="14" t="s">
        <v>154</v>
      </c>
      <c r="D63" s="15">
        <v>106000</v>
      </c>
      <c r="E63" s="24"/>
    </row>
    <row r="64" spans="1:5" s="6" customFormat="1" ht="24.75" customHeight="1" thickBot="1">
      <c r="A64" s="12" t="s">
        <v>155</v>
      </c>
      <c r="B64" s="16" t="s">
        <v>156</v>
      </c>
      <c r="C64" s="14" t="s">
        <v>218</v>
      </c>
      <c r="D64" s="35">
        <v>106000</v>
      </c>
      <c r="E64" s="33">
        <v>165400</v>
      </c>
    </row>
    <row r="65" spans="1:5" s="6" customFormat="1" ht="24.75" hidden="1" customHeight="1">
      <c r="A65" s="12"/>
      <c r="B65" s="16"/>
      <c r="C65" s="14" t="s">
        <v>158</v>
      </c>
      <c r="D65" s="15"/>
      <c r="E65" s="24"/>
    </row>
    <row r="66" spans="1:5" ht="16.5" customHeight="1">
      <c r="A66" s="17" t="s">
        <v>159</v>
      </c>
      <c r="B66" s="16" t="s">
        <v>160</v>
      </c>
      <c r="C66" s="14" t="s">
        <v>161</v>
      </c>
      <c r="D66" s="18">
        <v>54250027</v>
      </c>
      <c r="E66" s="18">
        <v>8769517.0800000001</v>
      </c>
    </row>
    <row r="67" spans="1:5" ht="3.75" customHeight="1">
      <c r="A67"/>
      <c r="B67"/>
      <c r="C67"/>
      <c r="D67"/>
      <c r="E67" s="20"/>
    </row>
    <row r="68" spans="1:5">
      <c r="A68" s="5" t="s">
        <v>192</v>
      </c>
      <c r="D68" s="5" t="s">
        <v>193</v>
      </c>
    </row>
    <row r="70" spans="1:5">
      <c r="A70" s="5" t="s">
        <v>164</v>
      </c>
      <c r="D70" t="s">
        <v>239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>
      <selection activeCell="C3" sqref="C3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230</v>
      </c>
      <c r="D1" s="2"/>
      <c r="E1" s="20"/>
    </row>
    <row r="2" spans="1:5" ht="12.75">
      <c r="A2" s="1"/>
      <c r="B2" s="3"/>
      <c r="C2" s="4" t="s">
        <v>231</v>
      </c>
      <c r="D2" s="2"/>
      <c r="E2" s="30"/>
    </row>
    <row r="3" spans="1:5" s="6" customFormat="1" ht="13.5" thickBot="1">
      <c r="A3" s="1"/>
      <c r="B3" s="3"/>
      <c r="C3" s="2" t="s">
        <v>244</v>
      </c>
      <c r="D3" s="2" t="s">
        <v>232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v>20902900</v>
      </c>
      <c r="E6" s="15">
        <v>1374615.97</v>
      </c>
    </row>
    <row r="7" spans="1:5" s="6" customFormat="1" ht="22.5">
      <c r="A7" s="12" t="s">
        <v>19</v>
      </c>
      <c r="B7" s="13" t="s">
        <v>20</v>
      </c>
      <c r="C7" s="14" t="s">
        <v>21</v>
      </c>
      <c r="D7" s="15">
        <v>17814000</v>
      </c>
      <c r="E7" s="15">
        <v>1084915.97</v>
      </c>
    </row>
    <row r="8" spans="1:5" s="6" customFormat="1" ht="12" thickBot="1">
      <c r="A8" s="12" t="s">
        <v>233</v>
      </c>
      <c r="B8" s="13" t="s">
        <v>23</v>
      </c>
      <c r="C8" s="14" t="s">
        <v>234</v>
      </c>
      <c r="D8" s="35">
        <v>3369000</v>
      </c>
      <c r="E8" s="35">
        <v>138717.91</v>
      </c>
    </row>
    <row r="9" spans="1:5" s="6" customFormat="1">
      <c r="A9" s="12" t="s">
        <v>235</v>
      </c>
      <c r="B9" s="16" t="s">
        <v>23</v>
      </c>
      <c r="C9" s="14" t="s">
        <v>27</v>
      </c>
      <c r="D9" s="15">
        <v>3329000</v>
      </c>
      <c r="E9" s="36">
        <v>138259.44</v>
      </c>
    </row>
    <row r="10" spans="1:5" s="6" customFormat="1">
      <c r="A10" s="12" t="s">
        <v>25</v>
      </c>
      <c r="B10" s="13" t="s">
        <v>26</v>
      </c>
      <c r="C10" s="14" t="s">
        <v>27</v>
      </c>
      <c r="D10" s="15"/>
      <c r="E10" s="15"/>
    </row>
    <row r="11" spans="1:5" s="6" customFormat="1" ht="54.75" customHeight="1" thickBot="1">
      <c r="A11" s="12" t="s">
        <v>28</v>
      </c>
      <c r="B11" s="13" t="s">
        <v>29</v>
      </c>
      <c r="C11" s="14" t="s">
        <v>30</v>
      </c>
      <c r="D11" s="15"/>
      <c r="E11" s="24">
        <v>40.4</v>
      </c>
    </row>
    <row r="12" spans="1:5" s="6" customFormat="1" ht="54.75" customHeight="1">
      <c r="A12" s="19" t="s">
        <v>31</v>
      </c>
      <c r="B12" s="16" t="s">
        <v>32</v>
      </c>
      <c r="C12" s="14" t="s">
        <v>197</v>
      </c>
      <c r="D12" s="15"/>
      <c r="E12" s="24"/>
    </row>
    <row r="13" spans="1:5" s="6" customFormat="1" ht="43.5" customHeight="1">
      <c r="A13" s="19" t="s">
        <v>34</v>
      </c>
      <c r="B13" s="13" t="s">
        <v>35</v>
      </c>
      <c r="C13" s="14" t="s">
        <v>196</v>
      </c>
      <c r="D13" s="15">
        <v>30000</v>
      </c>
      <c r="E13" s="31"/>
    </row>
    <row r="14" spans="1:5" s="6" customFormat="1" ht="43.5" customHeight="1">
      <c r="A14" s="19" t="s">
        <v>34</v>
      </c>
      <c r="B14" s="13" t="s">
        <v>35</v>
      </c>
      <c r="C14" s="14" t="s">
        <v>195</v>
      </c>
      <c r="D14" s="15"/>
      <c r="E14" s="32"/>
    </row>
    <row r="15" spans="1:5" s="6" customFormat="1" ht="43.5" customHeight="1">
      <c r="A15" s="19" t="s">
        <v>194</v>
      </c>
      <c r="B15" s="13" t="s">
        <v>35</v>
      </c>
      <c r="C15" s="14" t="s">
        <v>198</v>
      </c>
      <c r="D15" s="15">
        <v>10000</v>
      </c>
      <c r="E15" s="26"/>
    </row>
    <row r="16" spans="1:5" s="6" customFormat="1" ht="43.5" customHeight="1">
      <c r="A16" s="19" t="s">
        <v>194</v>
      </c>
      <c r="B16" s="13" t="s">
        <v>35</v>
      </c>
      <c r="C16" s="14" t="s">
        <v>199</v>
      </c>
      <c r="D16" s="15"/>
      <c r="E16" s="26">
        <v>418.07</v>
      </c>
    </row>
    <row r="17" spans="1:5" s="6" customFormat="1" ht="18" customHeight="1" thickBot="1">
      <c r="A17" s="12" t="s">
        <v>38</v>
      </c>
      <c r="B17" s="13" t="s">
        <v>39</v>
      </c>
      <c r="C17" s="14" t="s">
        <v>40</v>
      </c>
      <c r="D17" s="35">
        <v>17000</v>
      </c>
      <c r="E17" s="34"/>
    </row>
    <row r="18" spans="1:5" s="6" customFormat="1" ht="15.75" customHeight="1">
      <c r="A18" s="12" t="s">
        <v>41</v>
      </c>
      <c r="B18" s="16" t="s">
        <v>42</v>
      </c>
      <c r="C18" s="14" t="s">
        <v>43</v>
      </c>
      <c r="D18" s="35">
        <v>10015000</v>
      </c>
      <c r="E18" s="33">
        <v>507591.43</v>
      </c>
    </row>
    <row r="19" spans="1:5" s="6" customFormat="1" ht="18" customHeight="1">
      <c r="A19" s="12" t="s">
        <v>44</v>
      </c>
      <c r="B19" s="13" t="s">
        <v>45</v>
      </c>
      <c r="C19" s="14" t="s">
        <v>46</v>
      </c>
      <c r="D19" s="35"/>
      <c r="E19" s="33"/>
    </row>
    <row r="20" spans="1:5" s="6" customFormat="1" ht="45.75" customHeight="1">
      <c r="A20" s="12" t="s">
        <v>47</v>
      </c>
      <c r="B20" s="13" t="s">
        <v>48</v>
      </c>
      <c r="C20" s="14" t="s">
        <v>49</v>
      </c>
      <c r="D20" s="15">
        <v>1200000</v>
      </c>
      <c r="E20" s="24">
        <v>5228</v>
      </c>
    </row>
    <row r="21" spans="1:5" s="6" customFormat="1" ht="45.75" customHeight="1">
      <c r="A21" s="12" t="s">
        <v>47</v>
      </c>
      <c r="B21" s="13" t="s">
        <v>48</v>
      </c>
      <c r="C21" s="14" t="s">
        <v>200</v>
      </c>
      <c r="D21" s="15"/>
      <c r="E21" s="24">
        <v>8.56</v>
      </c>
    </row>
    <row r="22" spans="1:5" s="6" customFormat="1" ht="12" thickBot="1">
      <c r="A22" s="12" t="s">
        <v>50</v>
      </c>
      <c r="B22" s="13" t="s">
        <v>51</v>
      </c>
      <c r="C22" s="14" t="s">
        <v>52</v>
      </c>
      <c r="D22" s="15">
        <v>8815000</v>
      </c>
      <c r="E22" s="24">
        <v>502354.87</v>
      </c>
    </row>
    <row r="23" spans="1:5" s="6" customFormat="1" ht="18.75" customHeight="1" thickBot="1">
      <c r="A23" s="12" t="s">
        <v>53</v>
      </c>
      <c r="B23" s="16" t="s">
        <v>54</v>
      </c>
      <c r="C23" s="14" t="s">
        <v>211</v>
      </c>
      <c r="D23" s="37">
        <v>2542000</v>
      </c>
      <c r="E23" s="36">
        <v>25973.87</v>
      </c>
    </row>
    <row r="24" spans="1:5" s="6" customFormat="1" ht="77.25" customHeight="1">
      <c r="A24" s="12" t="s">
        <v>56</v>
      </c>
      <c r="B24" s="16" t="s">
        <v>57</v>
      </c>
      <c r="C24" s="14" t="s">
        <v>201</v>
      </c>
      <c r="D24" s="15">
        <v>2542000</v>
      </c>
      <c r="E24" s="24">
        <v>25456.33</v>
      </c>
    </row>
    <row r="25" spans="1:5" s="6" customFormat="1" ht="77.25" customHeight="1">
      <c r="A25" s="12" t="s">
        <v>56</v>
      </c>
      <c r="B25" s="13" t="s">
        <v>57</v>
      </c>
      <c r="C25" s="14" t="s">
        <v>203</v>
      </c>
      <c r="D25" s="15"/>
      <c r="E25" s="24">
        <v>517.54</v>
      </c>
    </row>
    <row r="26" spans="1:5" s="6" customFormat="1" ht="77.25" customHeight="1">
      <c r="A26" s="12" t="s">
        <v>56</v>
      </c>
      <c r="B26" s="13" t="s">
        <v>57</v>
      </c>
      <c r="C26" s="14" t="s">
        <v>205</v>
      </c>
      <c r="D26" s="15"/>
      <c r="E26" s="24"/>
    </row>
    <row r="27" spans="1:5" s="6" customFormat="1" ht="77.25" customHeight="1">
      <c r="A27" s="12" t="s">
        <v>212</v>
      </c>
      <c r="B27" s="13" t="s">
        <v>60</v>
      </c>
      <c r="C27" s="14" t="s">
        <v>213</v>
      </c>
      <c r="D27" s="37">
        <v>6273000</v>
      </c>
      <c r="E27" s="36">
        <v>476381</v>
      </c>
    </row>
    <row r="28" spans="1:5" s="6" customFormat="1" ht="22.5" customHeight="1">
      <c r="A28" s="12" t="s">
        <v>59</v>
      </c>
      <c r="B28" s="13" t="s">
        <v>60</v>
      </c>
      <c r="C28" s="14" t="s">
        <v>202</v>
      </c>
      <c r="D28" s="15">
        <v>6273000</v>
      </c>
      <c r="E28" s="24">
        <v>475881</v>
      </c>
    </row>
    <row r="29" spans="1:5" s="6" customFormat="1" ht="23.25" customHeight="1">
      <c r="A29" s="12" t="s">
        <v>59</v>
      </c>
      <c r="B29" s="13" t="s">
        <v>60</v>
      </c>
      <c r="C29" s="14" t="s">
        <v>204</v>
      </c>
      <c r="D29" s="15"/>
      <c r="E29" s="24">
        <v>500</v>
      </c>
    </row>
    <row r="30" spans="1:5" s="6" customFormat="1" ht="23.25" customHeight="1" thickBot="1">
      <c r="A30" s="12" t="s">
        <v>223</v>
      </c>
      <c r="B30" s="13"/>
      <c r="C30" s="14" t="s">
        <v>224</v>
      </c>
      <c r="D30" s="15"/>
      <c r="E30" s="24"/>
    </row>
    <row r="31" spans="1:5" s="6" customFormat="1" ht="17.25" customHeight="1" thickBot="1">
      <c r="A31" s="12" t="s">
        <v>64</v>
      </c>
      <c r="B31" s="16" t="s">
        <v>65</v>
      </c>
      <c r="C31" s="14" t="s">
        <v>66</v>
      </c>
      <c r="D31" s="35">
        <v>50000</v>
      </c>
      <c r="E31" s="33">
        <v>1100</v>
      </c>
    </row>
    <row r="32" spans="1:5" s="6" customFormat="1" ht="45" customHeight="1">
      <c r="A32" s="12" t="s">
        <v>67</v>
      </c>
      <c r="B32" s="16" t="s">
        <v>68</v>
      </c>
      <c r="C32" s="14" t="s">
        <v>69</v>
      </c>
      <c r="D32" s="15">
        <v>50000</v>
      </c>
      <c r="E32" s="24">
        <v>1100</v>
      </c>
    </row>
    <row r="33" spans="1:5" s="6" customFormat="1" ht="14.25" customHeight="1">
      <c r="A33" s="12" t="s">
        <v>168</v>
      </c>
      <c r="B33" s="13"/>
      <c r="C33" s="14" t="s">
        <v>169</v>
      </c>
      <c r="D33" s="35">
        <v>3477000</v>
      </c>
      <c r="E33" s="33">
        <v>362897.9</v>
      </c>
    </row>
    <row r="34" spans="1:5" s="6" customFormat="1" ht="14.25" customHeight="1">
      <c r="A34" s="12" t="s">
        <v>206</v>
      </c>
      <c r="B34" s="13"/>
      <c r="C34" s="14" t="s">
        <v>207</v>
      </c>
      <c r="D34" s="15">
        <v>850000</v>
      </c>
      <c r="E34" s="24">
        <v>158479.57</v>
      </c>
    </row>
    <row r="35" spans="1:5" s="6" customFormat="1" ht="14.25" customHeight="1">
      <c r="A35" s="12" t="s">
        <v>206</v>
      </c>
      <c r="B35" s="13"/>
      <c r="C35" s="14" t="s">
        <v>208</v>
      </c>
      <c r="D35" s="15"/>
      <c r="E35" s="24">
        <v>1183.3599999999999</v>
      </c>
    </row>
    <row r="36" spans="1:5" s="6" customFormat="1" ht="14.25" customHeight="1">
      <c r="A36" s="12" t="s">
        <v>168</v>
      </c>
      <c r="B36" s="13"/>
      <c r="C36" s="14" t="s">
        <v>209</v>
      </c>
      <c r="D36" s="15">
        <v>2627000</v>
      </c>
      <c r="E36" s="24">
        <v>230660.18</v>
      </c>
    </row>
    <row r="37" spans="1:5" s="6" customFormat="1" ht="14.25" customHeight="1" thickBot="1">
      <c r="A37" s="12" t="s">
        <v>168</v>
      </c>
      <c r="B37" s="13"/>
      <c r="C37" s="14" t="s">
        <v>210</v>
      </c>
      <c r="D37" s="15"/>
      <c r="E37" s="24">
        <v>-27425.21</v>
      </c>
    </row>
    <row r="38" spans="1:5" s="6" customFormat="1" ht="43.5" customHeight="1">
      <c r="A38" s="12" t="s">
        <v>79</v>
      </c>
      <c r="B38" s="16" t="s">
        <v>80</v>
      </c>
      <c r="C38" s="14" t="s">
        <v>81</v>
      </c>
      <c r="D38" s="35">
        <v>716000</v>
      </c>
      <c r="E38" s="33">
        <v>71628.2</v>
      </c>
    </row>
    <row r="39" spans="1:5" s="6" customFormat="1" ht="90.75" customHeight="1">
      <c r="A39" s="19" t="s">
        <v>85</v>
      </c>
      <c r="B39" s="13" t="s">
        <v>86</v>
      </c>
      <c r="C39" s="14" t="s">
        <v>214</v>
      </c>
      <c r="D39" s="37"/>
      <c r="E39" s="36">
        <v>34248.199999999997</v>
      </c>
    </row>
    <row r="40" spans="1:5" s="6" customFormat="1" ht="123.75" hidden="1" customHeight="1">
      <c r="A40" s="19" t="s">
        <v>88</v>
      </c>
      <c r="B40" s="13" t="s">
        <v>89</v>
      </c>
      <c r="C40" s="14" t="s">
        <v>90</v>
      </c>
      <c r="D40" s="15">
        <v>445000</v>
      </c>
      <c r="E40" s="36"/>
    </row>
    <row r="41" spans="1:5" s="6" customFormat="1" ht="102" hidden="1" customHeight="1">
      <c r="A41" s="19" t="s">
        <v>91</v>
      </c>
      <c r="B41" s="13" t="s">
        <v>92</v>
      </c>
      <c r="C41" s="14" t="s">
        <v>93</v>
      </c>
      <c r="D41" s="15">
        <v>445000</v>
      </c>
      <c r="E41" s="36"/>
    </row>
    <row r="42" spans="1:5" s="6" customFormat="1" ht="78" hidden="1" customHeight="1">
      <c r="A42" s="12" t="s">
        <v>94</v>
      </c>
      <c r="B42" s="16" t="s">
        <v>95</v>
      </c>
      <c r="C42" s="14" t="s">
        <v>96</v>
      </c>
      <c r="D42" s="15"/>
      <c r="E42" s="36"/>
    </row>
    <row r="43" spans="1:5" s="6" customFormat="1" ht="78" customHeight="1">
      <c r="A43" s="12" t="s">
        <v>225</v>
      </c>
      <c r="B43" s="13"/>
      <c r="C43" s="14" t="s">
        <v>226</v>
      </c>
      <c r="D43" s="37">
        <v>676000</v>
      </c>
      <c r="E43" s="36">
        <v>37380</v>
      </c>
    </row>
    <row r="44" spans="1:5" s="6" customFormat="1" ht="78" customHeight="1">
      <c r="A44" s="12" t="s">
        <v>94</v>
      </c>
      <c r="B44" s="13"/>
      <c r="C44" s="14" t="s">
        <v>219</v>
      </c>
      <c r="D44" s="37">
        <v>40000</v>
      </c>
      <c r="E44" s="36"/>
    </row>
    <row r="45" spans="1:5" s="6" customFormat="1" ht="43.5" customHeight="1">
      <c r="A45" s="12" t="s">
        <v>97</v>
      </c>
      <c r="B45" s="13" t="s">
        <v>98</v>
      </c>
      <c r="C45" s="14" t="s">
        <v>215</v>
      </c>
      <c r="D45" s="35">
        <v>50000</v>
      </c>
      <c r="E45" s="33"/>
    </row>
    <row r="46" spans="1:5" s="6" customFormat="1" ht="33.75">
      <c r="A46" s="12" t="s">
        <v>100</v>
      </c>
      <c r="B46" s="13" t="s">
        <v>101</v>
      </c>
      <c r="C46" s="14" t="s">
        <v>102</v>
      </c>
      <c r="D46" s="35">
        <v>120000</v>
      </c>
      <c r="E46" s="33">
        <v>2980.53</v>
      </c>
    </row>
    <row r="47" spans="1:5" s="6" customFormat="1" ht="41.25" customHeight="1">
      <c r="A47" s="12" t="s">
        <v>103</v>
      </c>
      <c r="B47" s="13"/>
      <c r="C47" s="14" t="s">
        <v>216</v>
      </c>
      <c r="D47" s="37">
        <v>70000</v>
      </c>
      <c r="E47" s="33"/>
    </row>
    <row r="48" spans="1:5" s="6" customFormat="1" ht="100.5" hidden="1" customHeight="1">
      <c r="A48" s="12" t="s">
        <v>105</v>
      </c>
      <c r="B48" s="13" t="s">
        <v>106</v>
      </c>
      <c r="C48" s="14" t="s">
        <v>107</v>
      </c>
      <c r="D48" s="15"/>
      <c r="E48" s="24"/>
    </row>
    <row r="49" spans="1:5" s="6" customFormat="1" ht="0.75" customHeight="1">
      <c r="A49" s="12" t="s">
        <v>108</v>
      </c>
      <c r="B49" s="13" t="s">
        <v>109</v>
      </c>
      <c r="C49" s="14" t="s">
        <v>110</v>
      </c>
      <c r="D49" s="15"/>
      <c r="E49" s="24"/>
    </row>
    <row r="50" spans="1:5" s="6" customFormat="1" ht="56.25" hidden="1" customHeight="1">
      <c r="A50" s="12" t="s">
        <v>111</v>
      </c>
      <c r="B50" s="13" t="s">
        <v>112</v>
      </c>
      <c r="C50" s="14" t="s">
        <v>113</v>
      </c>
      <c r="D50" s="15"/>
      <c r="E50" s="24"/>
    </row>
    <row r="51" spans="1:5" s="6" customFormat="1" ht="34.5" customHeight="1">
      <c r="A51" s="12" t="s">
        <v>114</v>
      </c>
      <c r="B51" s="13" t="s">
        <v>115</v>
      </c>
      <c r="C51" s="14" t="s">
        <v>217</v>
      </c>
      <c r="D51" s="37">
        <v>50000</v>
      </c>
      <c r="E51" s="36">
        <v>2980.53</v>
      </c>
    </row>
    <row r="52" spans="1:5" s="6" customFormat="1" ht="46.5" hidden="1" customHeight="1">
      <c r="A52" s="12" t="s">
        <v>123</v>
      </c>
      <c r="B52" s="16" t="s">
        <v>124</v>
      </c>
      <c r="C52" s="14" t="s">
        <v>125</v>
      </c>
      <c r="D52" s="15"/>
      <c r="E52" s="24"/>
    </row>
    <row r="53" spans="1:5" s="6" customFormat="1" ht="46.5" customHeight="1">
      <c r="A53" s="12" t="s">
        <v>242</v>
      </c>
      <c r="B53" s="13"/>
      <c r="C53" s="14" t="s">
        <v>243</v>
      </c>
      <c r="D53" s="15"/>
      <c r="E53" s="24"/>
    </row>
    <row r="54" spans="1:5" s="6" customFormat="1" ht="46.5" customHeight="1">
      <c r="A54" s="12" t="s">
        <v>221</v>
      </c>
      <c r="B54" s="13"/>
      <c r="C54" s="14" t="s">
        <v>222</v>
      </c>
      <c r="D54" s="15"/>
      <c r="E54" s="24"/>
    </row>
    <row r="55" spans="1:5" s="6" customFormat="1">
      <c r="A55" s="12" t="s">
        <v>129</v>
      </c>
      <c r="B55" s="13" t="s">
        <v>130</v>
      </c>
      <c r="C55" s="14" t="s">
        <v>131</v>
      </c>
      <c r="D55" s="15"/>
      <c r="E55" s="24"/>
    </row>
    <row r="56" spans="1:5" s="6" customFormat="1" ht="34.5" thickBot="1">
      <c r="A56" s="12" t="s">
        <v>132</v>
      </c>
      <c r="B56" s="13" t="s">
        <v>133</v>
      </c>
      <c r="C56" s="14" t="s">
        <v>134</v>
      </c>
      <c r="D56" s="35">
        <v>3088900</v>
      </c>
      <c r="E56" s="33">
        <v>289700</v>
      </c>
    </row>
    <row r="57" spans="1:5" s="6" customFormat="1" ht="33" customHeight="1">
      <c r="A57" s="12" t="s">
        <v>135</v>
      </c>
      <c r="B57" s="16" t="s">
        <v>136</v>
      </c>
      <c r="C57" s="14" t="s">
        <v>137</v>
      </c>
      <c r="D57" s="37">
        <v>1691000</v>
      </c>
      <c r="E57" s="36">
        <v>141500</v>
      </c>
    </row>
    <row r="58" spans="1:5" s="6" customFormat="1" ht="33" customHeight="1">
      <c r="A58" s="12" t="s">
        <v>236</v>
      </c>
      <c r="B58" s="13"/>
      <c r="C58" s="14" t="s">
        <v>237</v>
      </c>
      <c r="D58" s="37"/>
      <c r="E58" s="36"/>
    </row>
    <row r="59" spans="1:5" s="6" customFormat="1" ht="35.25" customHeight="1">
      <c r="A59" s="12" t="s">
        <v>138</v>
      </c>
      <c r="B59" s="13" t="s">
        <v>139</v>
      </c>
      <c r="C59" s="14" t="s">
        <v>140</v>
      </c>
      <c r="D59" s="37"/>
      <c r="E59" s="36"/>
    </row>
    <row r="60" spans="1:5" s="6" customFormat="1" ht="35.25" customHeight="1">
      <c r="A60" s="12" t="s">
        <v>220</v>
      </c>
      <c r="B60" s="13"/>
      <c r="C60" s="14" t="s">
        <v>229</v>
      </c>
      <c r="D60" s="35"/>
      <c r="E60" s="36"/>
    </row>
    <row r="61" spans="1:5" s="6" customFormat="1" ht="35.25" customHeight="1" thickBot="1">
      <c r="A61" s="12" t="s">
        <v>236</v>
      </c>
      <c r="B61" s="13"/>
      <c r="C61" s="14" t="s">
        <v>238</v>
      </c>
      <c r="D61" s="37">
        <v>1201000</v>
      </c>
      <c r="E61" s="36">
        <v>99000</v>
      </c>
    </row>
    <row r="62" spans="1:5" s="6" customFormat="1" ht="48" customHeight="1" thickBot="1">
      <c r="A62" s="12" t="s">
        <v>141</v>
      </c>
      <c r="B62" s="16" t="s">
        <v>142</v>
      </c>
      <c r="C62" s="14" t="s">
        <v>143</v>
      </c>
      <c r="D62" s="37">
        <v>196900</v>
      </c>
      <c r="E62" s="36">
        <v>49200</v>
      </c>
    </row>
    <row r="63" spans="1:5" s="6" customFormat="1" ht="23.25" customHeight="1" thickBot="1">
      <c r="A63" s="12" t="s">
        <v>152</v>
      </c>
      <c r="B63" s="16" t="s">
        <v>153</v>
      </c>
      <c r="C63" s="14" t="s">
        <v>154</v>
      </c>
      <c r="D63" s="15"/>
      <c r="E63" s="24"/>
    </row>
    <row r="64" spans="1:5" s="6" customFormat="1" ht="24.75" customHeight="1" thickBot="1">
      <c r="A64" s="12" t="s">
        <v>155</v>
      </c>
      <c r="B64" s="16" t="s">
        <v>156</v>
      </c>
      <c r="C64" s="14" t="s">
        <v>218</v>
      </c>
      <c r="D64" s="35"/>
      <c r="E64" s="33"/>
    </row>
    <row r="65" spans="1:5" s="6" customFormat="1" ht="24.75" hidden="1" customHeight="1">
      <c r="A65" s="12"/>
      <c r="B65" s="16"/>
      <c r="C65" s="14" t="s">
        <v>158</v>
      </c>
      <c r="D65" s="15"/>
      <c r="E65" s="24"/>
    </row>
    <row r="66" spans="1:5" ht="16.5" customHeight="1">
      <c r="A66" s="17" t="s">
        <v>159</v>
      </c>
      <c r="B66" s="16" t="s">
        <v>160</v>
      </c>
      <c r="C66" s="14" t="s">
        <v>161</v>
      </c>
      <c r="D66" s="18">
        <v>20902900</v>
      </c>
      <c r="E66" s="18">
        <v>1374615.97</v>
      </c>
    </row>
    <row r="67" spans="1:5" ht="3.75" customHeight="1">
      <c r="A67"/>
      <c r="B67"/>
      <c r="C67"/>
      <c r="D67"/>
      <c r="E67" s="20"/>
    </row>
    <row r="68" spans="1:5">
      <c r="A68" s="5" t="s">
        <v>192</v>
      </c>
      <c r="D68" s="5" t="s">
        <v>193</v>
      </c>
    </row>
    <row r="70" spans="1:5">
      <c r="A70" s="5" t="s">
        <v>164</v>
      </c>
      <c r="D70" t="s">
        <v>241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sqref="A1:IV65536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166</v>
      </c>
      <c r="D3" s="2" t="s">
        <v>167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D7+D46+D56</f>
        <v>9824600</v>
      </c>
      <c r="E6" s="15">
        <f>E7+E46+E56</f>
        <v>1094327.42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D8+D23+D26+D29+D35+D36+D42+D14+D15+D25</f>
        <v>6156000</v>
      </c>
      <c r="E7" s="24">
        <f>E8+E23+E26+E29+E35+E42+E14+E37+E41+E15</f>
        <v>701806.25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12726.47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24">
        <f>E10+E11+E12+E13</f>
        <v>12726.47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12726.47</v>
      </c>
    </row>
    <row r="12" spans="1:5" s="6" customFormat="1" ht="43.5" customHeight="1" thickBot="1">
      <c r="A12" s="19" t="s">
        <v>34</v>
      </c>
      <c r="B12" s="13" t="s">
        <v>35</v>
      </c>
      <c r="C12" s="14" t="s">
        <v>36</v>
      </c>
      <c r="D12" s="15">
        <v>0</v>
      </c>
      <c r="E12" s="25">
        <v>0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26">
        <v>0</v>
      </c>
    </row>
    <row r="14" spans="1:5" s="6" customFormat="1" ht="18" customHeight="1" thickBot="1">
      <c r="A14" s="12" t="s">
        <v>38</v>
      </c>
      <c r="B14" s="13" t="s">
        <v>39</v>
      </c>
      <c r="C14" s="14" t="s">
        <v>40</v>
      </c>
      <c r="D14" s="15">
        <v>0</v>
      </c>
      <c r="E14" s="27">
        <v>0</v>
      </c>
    </row>
    <row r="15" spans="1:5" s="6" customFormat="1" ht="15.75" customHeight="1">
      <c r="A15" s="12" t="s">
        <v>41</v>
      </c>
      <c r="B15" s="16" t="s">
        <v>42</v>
      </c>
      <c r="C15" s="14" t="s">
        <v>43</v>
      </c>
      <c r="D15" s="15">
        <f>D16+D18</f>
        <v>3013000</v>
      </c>
      <c r="E15" s="24">
        <f>E16+E18</f>
        <v>683189.66</v>
      </c>
    </row>
    <row r="16" spans="1:5" s="6" customFormat="1" ht="18" customHeight="1">
      <c r="A16" s="12" t="s">
        <v>44</v>
      </c>
      <c r="B16" s="13" t="s">
        <v>45</v>
      </c>
      <c r="C16" s="14" t="s">
        <v>46</v>
      </c>
      <c r="D16" s="15">
        <f>D17</f>
        <v>243000</v>
      </c>
      <c r="E16" s="24">
        <f>E17</f>
        <v>6940.36</v>
      </c>
    </row>
    <row r="17" spans="1:5" s="6" customFormat="1" ht="45.75" customHeight="1">
      <c r="A17" s="12" t="s">
        <v>47</v>
      </c>
      <c r="B17" s="13" t="s">
        <v>48</v>
      </c>
      <c r="C17" s="14" t="s">
        <v>49</v>
      </c>
      <c r="D17" s="15">
        <v>243000</v>
      </c>
      <c r="E17" s="24">
        <v>6940.36</v>
      </c>
    </row>
    <row r="18" spans="1:5" s="6" customFormat="1" ht="12" thickBot="1">
      <c r="A18" s="12" t="s">
        <v>50</v>
      </c>
      <c r="B18" s="13" t="s">
        <v>51</v>
      </c>
      <c r="C18" s="14" t="s">
        <v>52</v>
      </c>
      <c r="D18" s="15">
        <f>D19+D21</f>
        <v>2770000</v>
      </c>
      <c r="E18" s="24">
        <f>E19+E21</f>
        <v>676249.3</v>
      </c>
    </row>
    <row r="19" spans="1:5" s="6" customFormat="1" ht="18.75" customHeight="1" thickBot="1">
      <c r="A19" s="12" t="s">
        <v>53</v>
      </c>
      <c r="B19" s="16" t="s">
        <v>54</v>
      </c>
      <c r="C19" s="14" t="s">
        <v>55</v>
      </c>
      <c r="D19" s="15">
        <f>D20</f>
        <v>2400000</v>
      </c>
      <c r="E19" s="24">
        <f>E20</f>
        <v>643346.13</v>
      </c>
    </row>
    <row r="20" spans="1:5" s="6" customFormat="1" ht="77.25" customHeight="1">
      <c r="A20" s="12" t="s">
        <v>56</v>
      </c>
      <c r="B20" s="16" t="s">
        <v>57</v>
      </c>
      <c r="C20" s="14" t="s">
        <v>58</v>
      </c>
      <c r="D20" s="15">
        <v>2400000</v>
      </c>
      <c r="E20" s="24">
        <v>643346.13</v>
      </c>
    </row>
    <row r="21" spans="1:5" s="6" customFormat="1" ht="22.5" customHeight="1">
      <c r="A21" s="12" t="s">
        <v>59</v>
      </c>
      <c r="B21" s="13" t="s">
        <v>60</v>
      </c>
      <c r="C21" s="14" t="s">
        <v>61</v>
      </c>
      <c r="D21" s="15">
        <f>D22</f>
        <v>370000</v>
      </c>
      <c r="E21" s="24">
        <f>E22</f>
        <v>32903.17</v>
      </c>
    </row>
    <row r="22" spans="1:5" s="6" customFormat="1" ht="23.25" customHeight="1" thickBot="1">
      <c r="A22" s="12" t="s">
        <v>59</v>
      </c>
      <c r="B22" s="13" t="s">
        <v>62</v>
      </c>
      <c r="C22" s="14" t="s">
        <v>63</v>
      </c>
      <c r="D22" s="15">
        <v>370000</v>
      </c>
      <c r="E22" s="24">
        <v>32903.17</v>
      </c>
    </row>
    <row r="23" spans="1:5" s="6" customFormat="1" ht="17.25" customHeight="1" thickBot="1">
      <c r="A23" s="12" t="s">
        <v>64</v>
      </c>
      <c r="B23" s="16" t="s">
        <v>65</v>
      </c>
      <c r="C23" s="14" t="s">
        <v>66</v>
      </c>
      <c r="D23" s="15">
        <f>D24</f>
        <v>12000</v>
      </c>
      <c r="E23" s="24">
        <f>E24</f>
        <v>0</v>
      </c>
    </row>
    <row r="24" spans="1:5" s="6" customFormat="1" ht="45" customHeight="1">
      <c r="A24" s="12" t="s">
        <v>67</v>
      </c>
      <c r="B24" s="16" t="s">
        <v>68</v>
      </c>
      <c r="C24" s="14" t="s">
        <v>69</v>
      </c>
      <c r="D24" s="15">
        <v>12000</v>
      </c>
      <c r="E24" s="24">
        <v>0</v>
      </c>
    </row>
    <row r="25" spans="1:5" s="6" customFormat="1" ht="14.25" customHeight="1">
      <c r="A25" s="12" t="s">
        <v>168</v>
      </c>
      <c r="B25" s="13"/>
      <c r="C25" s="14" t="s">
        <v>169</v>
      </c>
      <c r="D25" s="15">
        <v>1144000</v>
      </c>
      <c r="E25" s="24"/>
    </row>
    <row r="26" spans="1:5" s="6" customFormat="1" ht="24.75" customHeight="1">
      <c r="A26" s="12" t="s">
        <v>70</v>
      </c>
      <c r="B26" s="13" t="s">
        <v>71</v>
      </c>
      <c r="C26" s="14" t="s">
        <v>72</v>
      </c>
      <c r="D26" s="15"/>
      <c r="E26" s="24">
        <v>0</v>
      </c>
    </row>
    <row r="27" spans="1:5" s="6" customFormat="1" ht="12" thickBot="1">
      <c r="A27" s="12" t="s">
        <v>73</v>
      </c>
      <c r="B27" s="13" t="s">
        <v>74</v>
      </c>
      <c r="C27" s="14" t="s">
        <v>75</v>
      </c>
      <c r="D27" s="15"/>
      <c r="E27" s="24"/>
    </row>
    <row r="28" spans="1:5" s="6" customFormat="1" ht="33.75" customHeight="1" thickBot="1">
      <c r="A28" s="12" t="s">
        <v>76</v>
      </c>
      <c r="B28" s="16" t="s">
        <v>77</v>
      </c>
      <c r="C28" s="14" t="s">
        <v>78</v>
      </c>
      <c r="D28" s="15"/>
      <c r="E28" s="24">
        <v>0</v>
      </c>
    </row>
    <row r="29" spans="1:5" s="6" customFormat="1" ht="43.5" customHeight="1">
      <c r="A29" s="12" t="s">
        <v>79</v>
      </c>
      <c r="B29" s="16" t="s">
        <v>80</v>
      </c>
      <c r="C29" s="14" t="s">
        <v>81</v>
      </c>
      <c r="D29" s="15">
        <f>D30+D34</f>
        <v>436000</v>
      </c>
      <c r="E29" s="24">
        <f>E30+E34</f>
        <v>40.119999999999997</v>
      </c>
    </row>
    <row r="30" spans="1:5" s="6" customFormat="1" ht="101.25" customHeight="1">
      <c r="A30" s="19" t="s">
        <v>82</v>
      </c>
      <c r="B30" s="13" t="s">
        <v>83</v>
      </c>
      <c r="C30" s="14" t="s">
        <v>84</v>
      </c>
      <c r="D30" s="15">
        <f>D31</f>
        <v>436000</v>
      </c>
      <c r="E30" s="24">
        <f>E31</f>
        <v>40.119999999999997</v>
      </c>
    </row>
    <row r="31" spans="1:5" s="6" customFormat="1" ht="90.75" customHeight="1">
      <c r="A31" s="19" t="s">
        <v>85</v>
      </c>
      <c r="B31" s="13" t="s">
        <v>86</v>
      </c>
      <c r="C31" s="14" t="s">
        <v>87</v>
      </c>
      <c r="D31" s="15">
        <v>436000</v>
      </c>
      <c r="E31" s="24">
        <v>40.119999999999997</v>
      </c>
    </row>
    <row r="32" spans="1:5" s="6" customFormat="1" ht="123.75" hidden="1" customHeight="1">
      <c r="A32" s="19" t="s">
        <v>88</v>
      </c>
      <c r="B32" s="13" t="s">
        <v>89</v>
      </c>
      <c r="C32" s="14" t="s">
        <v>90</v>
      </c>
      <c r="D32" s="15">
        <v>445000</v>
      </c>
      <c r="E32" s="24"/>
    </row>
    <row r="33" spans="1:5" s="6" customFormat="1" ht="102" hidden="1" customHeight="1">
      <c r="A33" s="19" t="s">
        <v>91</v>
      </c>
      <c r="B33" s="13" t="s">
        <v>92</v>
      </c>
      <c r="C33" s="14" t="s">
        <v>93</v>
      </c>
      <c r="D33" s="15">
        <v>445000</v>
      </c>
      <c r="E33" s="24"/>
    </row>
    <row r="34" spans="1:5" s="6" customFormat="1" ht="78" hidden="1" customHeight="1">
      <c r="A34" s="12" t="s">
        <v>94</v>
      </c>
      <c r="B34" s="16" t="s">
        <v>95</v>
      </c>
      <c r="C34" s="14" t="s">
        <v>96</v>
      </c>
      <c r="D34" s="15"/>
      <c r="E34" s="24"/>
    </row>
    <row r="35" spans="1:5" s="6" customFormat="1" ht="43.5" customHeight="1">
      <c r="A35" s="12" t="s">
        <v>97</v>
      </c>
      <c r="B35" s="13" t="s">
        <v>98</v>
      </c>
      <c r="C35" s="14" t="s">
        <v>99</v>
      </c>
      <c r="D35" s="15">
        <v>11000</v>
      </c>
      <c r="E35" s="24">
        <v>5850</v>
      </c>
    </row>
    <row r="36" spans="1:5" s="6" customFormat="1" ht="33.75">
      <c r="A36" s="12" t="s">
        <v>100</v>
      </c>
      <c r="B36" s="13" t="s">
        <v>101</v>
      </c>
      <c r="C36" s="14" t="s">
        <v>102</v>
      </c>
      <c r="D36" s="15">
        <f>D37+D41</f>
        <v>810000</v>
      </c>
      <c r="E36" s="24">
        <f>E37+E41</f>
        <v>0</v>
      </c>
    </row>
    <row r="37" spans="1:5" s="6" customFormat="1" ht="41.25" customHeight="1">
      <c r="A37" s="12" t="s">
        <v>103</v>
      </c>
      <c r="B37" s="13"/>
      <c r="C37" s="14" t="s">
        <v>104</v>
      </c>
      <c r="D37" s="15">
        <v>0</v>
      </c>
      <c r="E37" s="24">
        <v>0</v>
      </c>
    </row>
    <row r="38" spans="1:5" s="6" customFormat="1" ht="100.5" hidden="1" customHeight="1">
      <c r="A38" s="12" t="s">
        <v>105</v>
      </c>
      <c r="B38" s="13" t="s">
        <v>106</v>
      </c>
      <c r="C38" s="14" t="s">
        <v>107</v>
      </c>
      <c r="D38" s="15"/>
      <c r="E38" s="24"/>
    </row>
    <row r="39" spans="1:5" s="6" customFormat="1" ht="0.75" customHeight="1">
      <c r="A39" s="12" t="s">
        <v>108</v>
      </c>
      <c r="B39" s="13" t="s">
        <v>109</v>
      </c>
      <c r="C39" s="14" t="s">
        <v>110</v>
      </c>
      <c r="D39" s="15"/>
      <c r="E39" s="24"/>
    </row>
    <row r="40" spans="1:5" s="6" customFormat="1" ht="56.25" hidden="1" customHeight="1">
      <c r="A40" s="12" t="s">
        <v>111</v>
      </c>
      <c r="B40" s="13" t="s">
        <v>112</v>
      </c>
      <c r="C40" s="14" t="s">
        <v>113</v>
      </c>
      <c r="D40" s="15"/>
      <c r="E40" s="24"/>
    </row>
    <row r="41" spans="1:5" s="6" customFormat="1" ht="34.5" customHeight="1">
      <c r="A41" s="12" t="s">
        <v>114</v>
      </c>
      <c r="B41" s="13" t="s">
        <v>115</v>
      </c>
      <c r="C41" s="14" t="s">
        <v>116</v>
      </c>
      <c r="D41" s="15">
        <v>810000</v>
      </c>
      <c r="E41" s="24">
        <v>0</v>
      </c>
    </row>
    <row r="42" spans="1:5" s="6" customFormat="1" ht="16.899999999999999" customHeight="1" thickBot="1">
      <c r="A42" s="12" t="s">
        <v>117</v>
      </c>
      <c r="B42" s="13" t="s">
        <v>118</v>
      </c>
      <c r="C42" s="14" t="s">
        <v>119</v>
      </c>
      <c r="D42" s="15"/>
      <c r="E42" s="24">
        <f>E43+E45</f>
        <v>0</v>
      </c>
    </row>
    <row r="43" spans="1:5" s="6" customFormat="1" ht="19.899999999999999" customHeight="1">
      <c r="A43" s="12" t="s">
        <v>120</v>
      </c>
      <c r="B43" s="16" t="s">
        <v>121</v>
      </c>
      <c r="C43" s="14" t="s">
        <v>122</v>
      </c>
      <c r="D43" s="15"/>
      <c r="E43" s="24">
        <v>0</v>
      </c>
    </row>
    <row r="44" spans="1:5" s="6" customFormat="1" ht="46.5" hidden="1" customHeight="1">
      <c r="A44" s="12" t="s">
        <v>123</v>
      </c>
      <c r="B44" s="16" t="s">
        <v>124</v>
      </c>
      <c r="C44" s="14" t="s">
        <v>125</v>
      </c>
      <c r="D44" s="15"/>
      <c r="E44" s="24"/>
    </row>
    <row r="45" spans="1:5" s="6" customFormat="1" ht="22.5">
      <c r="A45" s="12" t="s">
        <v>126</v>
      </c>
      <c r="B45" s="13" t="s">
        <v>127</v>
      </c>
      <c r="C45" s="14" t="s">
        <v>128</v>
      </c>
      <c r="D45" s="15"/>
      <c r="E45" s="24"/>
    </row>
    <row r="46" spans="1:5" s="6" customFormat="1">
      <c r="A46" s="12" t="s">
        <v>129</v>
      </c>
      <c r="B46" s="13" t="s">
        <v>130</v>
      </c>
      <c r="C46" s="14" t="s">
        <v>131</v>
      </c>
      <c r="D46" s="15">
        <f>D47+D54</f>
        <v>3668600</v>
      </c>
      <c r="E46" s="24">
        <f>E47+E54</f>
        <v>392521.17</v>
      </c>
    </row>
    <row r="47" spans="1:5" s="6" customFormat="1" ht="34.5" thickBot="1">
      <c r="A47" s="12" t="s">
        <v>132</v>
      </c>
      <c r="B47" s="13" t="s">
        <v>133</v>
      </c>
      <c r="C47" s="14" t="s">
        <v>134</v>
      </c>
      <c r="D47" s="15">
        <f>D48+D49+D50+D52+D53</f>
        <v>3468600</v>
      </c>
      <c r="E47" s="24">
        <f>E48+E49+E50+E53+E52</f>
        <v>315000</v>
      </c>
    </row>
    <row r="48" spans="1:5" s="6" customFormat="1" ht="33" customHeight="1">
      <c r="A48" s="12" t="s">
        <v>135</v>
      </c>
      <c r="B48" s="16" t="s">
        <v>136</v>
      </c>
      <c r="C48" s="14" t="s">
        <v>137</v>
      </c>
      <c r="D48" s="15">
        <v>586000</v>
      </c>
      <c r="E48" s="24">
        <v>50000</v>
      </c>
    </row>
    <row r="49" spans="1:5" s="6" customFormat="1" ht="35.25" customHeight="1" thickBot="1">
      <c r="A49" s="12" t="s">
        <v>138</v>
      </c>
      <c r="B49" s="13" t="s">
        <v>139</v>
      </c>
      <c r="C49" s="14" t="s">
        <v>140</v>
      </c>
      <c r="D49" s="15">
        <v>2736000</v>
      </c>
      <c r="E49" s="24">
        <v>228000</v>
      </c>
    </row>
    <row r="50" spans="1:5" s="6" customFormat="1" ht="48" customHeight="1">
      <c r="A50" s="12" t="s">
        <v>141</v>
      </c>
      <c r="B50" s="16" t="s">
        <v>142</v>
      </c>
      <c r="C50" s="14" t="s">
        <v>143</v>
      </c>
      <c r="D50" s="15">
        <f>D51</f>
        <v>146600</v>
      </c>
      <c r="E50" s="24">
        <f>E51</f>
        <v>37000</v>
      </c>
    </row>
    <row r="51" spans="1:5" s="6" customFormat="1" ht="48.75" customHeight="1">
      <c r="A51" s="12" t="s">
        <v>144</v>
      </c>
      <c r="B51" s="13" t="s">
        <v>145</v>
      </c>
      <c r="C51" s="14" t="s">
        <v>146</v>
      </c>
      <c r="D51" s="15">
        <v>146600</v>
      </c>
      <c r="E51" s="24">
        <v>37000</v>
      </c>
    </row>
    <row r="52" spans="1:5" s="6" customFormat="1" ht="15.75" customHeight="1" thickBot="1">
      <c r="A52" s="12" t="s">
        <v>147</v>
      </c>
      <c r="B52" s="13"/>
      <c r="C52" s="14" t="s">
        <v>148</v>
      </c>
      <c r="D52" s="15">
        <v>0</v>
      </c>
      <c r="E52" s="24">
        <v>0</v>
      </c>
    </row>
    <row r="53" spans="1:5" s="6" customFormat="1" ht="12" thickBot="1">
      <c r="A53" s="12" t="s">
        <v>149</v>
      </c>
      <c r="B53" s="16" t="s">
        <v>150</v>
      </c>
      <c r="C53" s="14" t="s">
        <v>151</v>
      </c>
      <c r="D53" s="15">
        <v>0</v>
      </c>
      <c r="E53" s="24">
        <v>0</v>
      </c>
    </row>
    <row r="54" spans="1:5" s="6" customFormat="1" ht="23.25" customHeight="1" thickBot="1">
      <c r="A54" s="12" t="s">
        <v>152</v>
      </c>
      <c r="B54" s="16" t="s">
        <v>153</v>
      </c>
      <c r="C54" s="14" t="s">
        <v>154</v>
      </c>
      <c r="D54" s="15">
        <f>D55</f>
        <v>200000</v>
      </c>
      <c r="E54" s="24">
        <f>E55</f>
        <v>77521.17</v>
      </c>
    </row>
    <row r="55" spans="1:5" s="6" customFormat="1" ht="24.75" customHeight="1" thickBot="1">
      <c r="A55" s="12" t="s">
        <v>155</v>
      </c>
      <c r="B55" s="16" t="s">
        <v>156</v>
      </c>
      <c r="C55" s="14" t="s">
        <v>157</v>
      </c>
      <c r="D55" s="15">
        <v>200000</v>
      </c>
      <c r="E55" s="24">
        <v>77521.17</v>
      </c>
    </row>
    <row r="56" spans="1:5" s="6" customFormat="1" ht="24.75" hidden="1" customHeight="1">
      <c r="A56" s="12"/>
      <c r="B56" s="16"/>
      <c r="C56" s="14" t="s">
        <v>158</v>
      </c>
      <c r="D56" s="15"/>
      <c r="E56" s="24"/>
    </row>
    <row r="57" spans="1:5" ht="16.5" customHeight="1">
      <c r="A57" s="17" t="s">
        <v>159</v>
      </c>
      <c r="B57" s="16" t="s">
        <v>160</v>
      </c>
      <c r="C57" s="14" t="s">
        <v>161</v>
      </c>
      <c r="D57" s="18">
        <f>D6</f>
        <v>9824600</v>
      </c>
      <c r="E57" s="28">
        <f>E6*1</f>
        <v>1094327.42</v>
      </c>
    </row>
    <row r="58" spans="1:5" ht="3.75" customHeight="1">
      <c r="A58"/>
      <c r="B58"/>
      <c r="C58"/>
      <c r="D58"/>
      <c r="E58" s="20"/>
    </row>
    <row r="59" spans="1:5">
      <c r="A59" s="5" t="s">
        <v>162</v>
      </c>
      <c r="D59" s="5" t="s">
        <v>163</v>
      </c>
    </row>
    <row r="61" spans="1:5">
      <c r="A61" s="5" t="s">
        <v>164</v>
      </c>
      <c r="D61" s="5" t="s">
        <v>165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topLeftCell="A39" workbookViewId="0">
      <selection activeCell="H15" sqref="H15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170</v>
      </c>
      <c r="D3" s="2" t="s">
        <v>171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D7+D46+D56</f>
        <v>9824600</v>
      </c>
      <c r="E6" s="15">
        <f>E7+E46+E56</f>
        <v>2076319.7800000003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D8+D23+D26+D29+D35+D36+D42+D14+D15+D25</f>
        <v>6156000</v>
      </c>
      <c r="E7" s="15">
        <f>E8+E23+E26+E29+E35+E36+E42+E14+E15+E25</f>
        <v>1497252.8000000003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47444.369999999995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24">
        <f>E10+E11+E12+E13</f>
        <v>47444.369999999995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47434.239999999998</v>
      </c>
    </row>
    <row r="12" spans="1:5" s="6" customFormat="1" ht="43.5" customHeight="1" thickBot="1">
      <c r="A12" s="19" t="s">
        <v>34</v>
      </c>
      <c r="B12" s="13" t="s">
        <v>35</v>
      </c>
      <c r="C12" s="14" t="s">
        <v>36</v>
      </c>
      <c r="D12" s="15">
        <v>0</v>
      </c>
      <c r="E12" s="25">
        <v>0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26">
        <v>10.130000000000001</v>
      </c>
    </row>
    <row r="14" spans="1:5" s="6" customFormat="1" ht="18" customHeight="1" thickBot="1">
      <c r="A14" s="12" t="s">
        <v>38</v>
      </c>
      <c r="B14" s="13" t="s">
        <v>39</v>
      </c>
      <c r="C14" s="14" t="s">
        <v>40</v>
      </c>
      <c r="D14" s="15">
        <v>0</v>
      </c>
      <c r="E14" s="27">
        <v>16.43</v>
      </c>
    </row>
    <row r="15" spans="1:5" s="6" customFormat="1" ht="15.75" customHeight="1">
      <c r="A15" s="12" t="s">
        <v>41</v>
      </c>
      <c r="B15" s="16" t="s">
        <v>42</v>
      </c>
      <c r="C15" s="14" t="s">
        <v>43</v>
      </c>
      <c r="D15" s="15">
        <f>D16+D18</f>
        <v>3013000</v>
      </c>
      <c r="E15" s="24">
        <f>E16+E18</f>
        <v>1232474.2200000002</v>
      </c>
    </row>
    <row r="16" spans="1:5" s="6" customFormat="1" ht="18" customHeight="1">
      <c r="A16" s="12" t="s">
        <v>44</v>
      </c>
      <c r="B16" s="13" t="s">
        <v>45</v>
      </c>
      <c r="C16" s="14" t="s">
        <v>46</v>
      </c>
      <c r="D16" s="15">
        <f>D17</f>
        <v>243000</v>
      </c>
      <c r="E16" s="24">
        <f>E17</f>
        <v>11123.56</v>
      </c>
    </row>
    <row r="17" spans="1:5" s="6" customFormat="1" ht="45.75" customHeight="1">
      <c r="A17" s="12" t="s">
        <v>47</v>
      </c>
      <c r="B17" s="13" t="s">
        <v>48</v>
      </c>
      <c r="C17" s="14" t="s">
        <v>49</v>
      </c>
      <c r="D17" s="15">
        <v>243000</v>
      </c>
      <c r="E17" s="24">
        <v>11123.56</v>
      </c>
    </row>
    <row r="18" spans="1:5" s="6" customFormat="1" ht="12" thickBot="1">
      <c r="A18" s="12" t="s">
        <v>50</v>
      </c>
      <c r="B18" s="13" t="s">
        <v>51</v>
      </c>
      <c r="C18" s="14" t="s">
        <v>52</v>
      </c>
      <c r="D18" s="15">
        <f>D19+D21</f>
        <v>2770000</v>
      </c>
      <c r="E18" s="24">
        <f>E19+E21</f>
        <v>1221350.6600000001</v>
      </c>
    </row>
    <row r="19" spans="1:5" s="6" customFormat="1" ht="18.75" customHeight="1" thickBot="1">
      <c r="A19" s="12" t="s">
        <v>53</v>
      </c>
      <c r="B19" s="16" t="s">
        <v>54</v>
      </c>
      <c r="C19" s="14" t="s">
        <v>55</v>
      </c>
      <c r="D19" s="15">
        <f>D20</f>
        <v>2400000</v>
      </c>
      <c r="E19" s="24">
        <f>E20</f>
        <v>1161229.5900000001</v>
      </c>
    </row>
    <row r="20" spans="1:5" s="6" customFormat="1" ht="77.25" customHeight="1">
      <c r="A20" s="12" t="s">
        <v>56</v>
      </c>
      <c r="B20" s="16" t="s">
        <v>57</v>
      </c>
      <c r="C20" s="14" t="s">
        <v>58</v>
      </c>
      <c r="D20" s="15">
        <v>2400000</v>
      </c>
      <c r="E20" s="24">
        <v>1161229.5900000001</v>
      </c>
    </row>
    <row r="21" spans="1:5" s="6" customFormat="1" ht="22.5" customHeight="1">
      <c r="A21" s="12" t="s">
        <v>59</v>
      </c>
      <c r="B21" s="13" t="s">
        <v>60</v>
      </c>
      <c r="C21" s="14" t="s">
        <v>61</v>
      </c>
      <c r="D21" s="15">
        <f>D22</f>
        <v>370000</v>
      </c>
      <c r="E21" s="24">
        <f>E22</f>
        <v>60121.07</v>
      </c>
    </row>
    <row r="22" spans="1:5" s="6" customFormat="1" ht="23.25" customHeight="1" thickBot="1">
      <c r="A22" s="12" t="s">
        <v>59</v>
      </c>
      <c r="B22" s="13" t="s">
        <v>62</v>
      </c>
      <c r="C22" s="14" t="s">
        <v>63</v>
      </c>
      <c r="D22" s="15">
        <v>370000</v>
      </c>
      <c r="E22" s="24">
        <v>60121.07</v>
      </c>
    </row>
    <row r="23" spans="1:5" s="6" customFormat="1" ht="17.25" customHeight="1" thickBot="1">
      <c r="A23" s="12" t="s">
        <v>64</v>
      </c>
      <c r="B23" s="16" t="s">
        <v>65</v>
      </c>
      <c r="C23" s="14" t="s">
        <v>66</v>
      </c>
      <c r="D23" s="15">
        <f>D24</f>
        <v>12000</v>
      </c>
      <c r="E23" s="24">
        <f>E24</f>
        <v>0</v>
      </c>
    </row>
    <row r="24" spans="1:5" s="6" customFormat="1" ht="45" customHeight="1">
      <c r="A24" s="12" t="s">
        <v>67</v>
      </c>
      <c r="B24" s="16" t="s">
        <v>68</v>
      </c>
      <c r="C24" s="14" t="s">
        <v>69</v>
      </c>
      <c r="D24" s="15">
        <v>12000</v>
      </c>
      <c r="E24" s="24">
        <v>0</v>
      </c>
    </row>
    <row r="25" spans="1:5" s="6" customFormat="1" ht="14.25" customHeight="1">
      <c r="A25" s="12" t="s">
        <v>168</v>
      </c>
      <c r="B25" s="13"/>
      <c r="C25" s="14" t="s">
        <v>169</v>
      </c>
      <c r="D25" s="15">
        <v>1144000</v>
      </c>
      <c r="E25" s="24">
        <v>175249.55</v>
      </c>
    </row>
    <row r="26" spans="1:5" s="6" customFormat="1" ht="24.75" customHeight="1">
      <c r="A26" s="12" t="s">
        <v>70</v>
      </c>
      <c r="B26" s="13" t="s">
        <v>71</v>
      </c>
      <c r="C26" s="14" t="s">
        <v>72</v>
      </c>
      <c r="D26" s="15"/>
      <c r="E26" s="24">
        <v>-1.85</v>
      </c>
    </row>
    <row r="27" spans="1:5" s="6" customFormat="1" ht="12" thickBot="1">
      <c r="A27" s="12" t="s">
        <v>73</v>
      </c>
      <c r="B27" s="13" t="s">
        <v>74</v>
      </c>
      <c r="C27" s="14" t="s">
        <v>75</v>
      </c>
      <c r="D27" s="15"/>
      <c r="E27" s="24"/>
    </row>
    <row r="28" spans="1:5" s="6" customFormat="1" ht="33.75" customHeight="1" thickBot="1">
      <c r="A28" s="12" t="s">
        <v>76</v>
      </c>
      <c r="B28" s="16" t="s">
        <v>77</v>
      </c>
      <c r="C28" s="14" t="s">
        <v>78</v>
      </c>
      <c r="D28" s="15"/>
      <c r="E28" s="24">
        <v>0</v>
      </c>
    </row>
    <row r="29" spans="1:5" s="6" customFormat="1" ht="43.5" customHeight="1">
      <c r="A29" s="12" t="s">
        <v>79</v>
      </c>
      <c r="B29" s="16" t="s">
        <v>80</v>
      </c>
      <c r="C29" s="14" t="s">
        <v>81</v>
      </c>
      <c r="D29" s="15">
        <f>D30+D34</f>
        <v>436000</v>
      </c>
      <c r="E29" s="24">
        <f>E30+E34</f>
        <v>33295.08</v>
      </c>
    </row>
    <row r="30" spans="1:5" s="6" customFormat="1" ht="101.25" customHeight="1">
      <c r="A30" s="19" t="s">
        <v>82</v>
      </c>
      <c r="B30" s="13" t="s">
        <v>83</v>
      </c>
      <c r="C30" s="14" t="s">
        <v>84</v>
      </c>
      <c r="D30" s="15">
        <f>D31</f>
        <v>436000</v>
      </c>
      <c r="E30" s="24">
        <f>E31</f>
        <v>33295.08</v>
      </c>
    </row>
    <row r="31" spans="1:5" s="6" customFormat="1" ht="90.75" customHeight="1">
      <c r="A31" s="19" t="s">
        <v>85</v>
      </c>
      <c r="B31" s="13" t="s">
        <v>86</v>
      </c>
      <c r="C31" s="14" t="s">
        <v>87</v>
      </c>
      <c r="D31" s="15">
        <v>436000</v>
      </c>
      <c r="E31" s="24">
        <v>33295.08</v>
      </c>
    </row>
    <row r="32" spans="1:5" s="6" customFormat="1" ht="123.75" hidden="1" customHeight="1">
      <c r="A32" s="19" t="s">
        <v>88</v>
      </c>
      <c r="B32" s="13" t="s">
        <v>89</v>
      </c>
      <c r="C32" s="14" t="s">
        <v>90</v>
      </c>
      <c r="D32" s="15">
        <v>445000</v>
      </c>
      <c r="E32" s="24"/>
    </row>
    <row r="33" spans="1:5" s="6" customFormat="1" ht="102" hidden="1" customHeight="1">
      <c r="A33" s="19" t="s">
        <v>91</v>
      </c>
      <c r="B33" s="13" t="s">
        <v>92</v>
      </c>
      <c r="C33" s="14" t="s">
        <v>93</v>
      </c>
      <c r="D33" s="15">
        <v>445000</v>
      </c>
      <c r="E33" s="24"/>
    </row>
    <row r="34" spans="1:5" s="6" customFormat="1" ht="78" hidden="1" customHeight="1">
      <c r="A34" s="12" t="s">
        <v>94</v>
      </c>
      <c r="B34" s="16" t="s">
        <v>95</v>
      </c>
      <c r="C34" s="14" t="s">
        <v>96</v>
      </c>
      <c r="D34" s="15"/>
      <c r="E34" s="24"/>
    </row>
    <row r="35" spans="1:5" s="6" customFormat="1" ht="43.5" customHeight="1">
      <c r="A35" s="12" t="s">
        <v>97</v>
      </c>
      <c r="B35" s="13" t="s">
        <v>98</v>
      </c>
      <c r="C35" s="14" t="s">
        <v>99</v>
      </c>
      <c r="D35" s="15">
        <v>11000</v>
      </c>
      <c r="E35" s="24">
        <v>8775</v>
      </c>
    </row>
    <row r="36" spans="1:5" s="6" customFormat="1" ht="33.75">
      <c r="A36" s="12" t="s">
        <v>100</v>
      </c>
      <c r="B36" s="13" t="s">
        <v>101</v>
      </c>
      <c r="C36" s="14" t="s">
        <v>102</v>
      </c>
      <c r="D36" s="15">
        <f>D37+D41</f>
        <v>810000</v>
      </c>
      <c r="E36" s="24">
        <f>E37+E41</f>
        <v>0</v>
      </c>
    </row>
    <row r="37" spans="1:5" s="6" customFormat="1" ht="41.25" customHeight="1">
      <c r="A37" s="12" t="s">
        <v>103</v>
      </c>
      <c r="B37" s="13"/>
      <c r="C37" s="14" t="s">
        <v>104</v>
      </c>
      <c r="D37" s="15">
        <v>0</v>
      </c>
      <c r="E37" s="24">
        <v>0</v>
      </c>
    </row>
    <row r="38" spans="1:5" s="6" customFormat="1" ht="100.5" hidden="1" customHeight="1">
      <c r="A38" s="12" t="s">
        <v>105</v>
      </c>
      <c r="B38" s="13" t="s">
        <v>106</v>
      </c>
      <c r="C38" s="14" t="s">
        <v>107</v>
      </c>
      <c r="D38" s="15"/>
      <c r="E38" s="24"/>
    </row>
    <row r="39" spans="1:5" s="6" customFormat="1" ht="0.75" customHeight="1">
      <c r="A39" s="12" t="s">
        <v>108</v>
      </c>
      <c r="B39" s="13" t="s">
        <v>109</v>
      </c>
      <c r="C39" s="14" t="s">
        <v>110</v>
      </c>
      <c r="D39" s="15"/>
      <c r="E39" s="24"/>
    </row>
    <row r="40" spans="1:5" s="6" customFormat="1" ht="56.25" hidden="1" customHeight="1">
      <c r="A40" s="12" t="s">
        <v>111</v>
      </c>
      <c r="B40" s="13" t="s">
        <v>112</v>
      </c>
      <c r="C40" s="14" t="s">
        <v>113</v>
      </c>
      <c r="D40" s="15"/>
      <c r="E40" s="24"/>
    </row>
    <row r="41" spans="1:5" s="6" customFormat="1" ht="34.5" customHeight="1">
      <c r="A41" s="12" t="s">
        <v>114</v>
      </c>
      <c r="B41" s="13" t="s">
        <v>115</v>
      </c>
      <c r="C41" s="14" t="s">
        <v>116</v>
      </c>
      <c r="D41" s="15">
        <v>810000</v>
      </c>
      <c r="E41" s="24">
        <v>0</v>
      </c>
    </row>
    <row r="42" spans="1:5" s="6" customFormat="1" ht="16.899999999999999" customHeight="1" thickBot="1">
      <c r="A42" s="12" t="s">
        <v>117</v>
      </c>
      <c r="B42" s="13" t="s">
        <v>118</v>
      </c>
      <c r="C42" s="14" t="s">
        <v>119</v>
      </c>
      <c r="D42" s="15"/>
      <c r="E42" s="24">
        <f>E43+E45</f>
        <v>0</v>
      </c>
    </row>
    <row r="43" spans="1:5" s="6" customFormat="1" ht="19.899999999999999" customHeight="1">
      <c r="A43" s="12" t="s">
        <v>120</v>
      </c>
      <c r="B43" s="16" t="s">
        <v>121</v>
      </c>
      <c r="C43" s="14" t="s">
        <v>122</v>
      </c>
      <c r="D43" s="15"/>
      <c r="E43" s="24">
        <v>0</v>
      </c>
    </row>
    <row r="44" spans="1:5" s="6" customFormat="1" ht="46.5" hidden="1" customHeight="1">
      <c r="A44" s="12" t="s">
        <v>123</v>
      </c>
      <c r="B44" s="16" t="s">
        <v>124</v>
      </c>
      <c r="C44" s="14" t="s">
        <v>125</v>
      </c>
      <c r="D44" s="15"/>
      <c r="E44" s="24"/>
    </row>
    <row r="45" spans="1:5" s="6" customFormat="1" ht="22.5">
      <c r="A45" s="12" t="s">
        <v>126</v>
      </c>
      <c r="B45" s="13" t="s">
        <v>127</v>
      </c>
      <c r="C45" s="14" t="s">
        <v>128</v>
      </c>
      <c r="D45" s="15"/>
      <c r="E45" s="24"/>
    </row>
    <row r="46" spans="1:5" s="6" customFormat="1">
      <c r="A46" s="12" t="s">
        <v>129</v>
      </c>
      <c r="B46" s="13" t="s">
        <v>130</v>
      </c>
      <c r="C46" s="14" t="s">
        <v>131</v>
      </c>
      <c r="D46" s="15">
        <f>D47+D54</f>
        <v>3668600</v>
      </c>
      <c r="E46" s="24">
        <f>E47+E54</f>
        <v>579066.98</v>
      </c>
    </row>
    <row r="47" spans="1:5" s="6" customFormat="1" ht="34.5" thickBot="1">
      <c r="A47" s="12" t="s">
        <v>132</v>
      </c>
      <c r="B47" s="13" t="s">
        <v>133</v>
      </c>
      <c r="C47" s="14" t="s">
        <v>134</v>
      </c>
      <c r="D47" s="15">
        <f>D48+D49+D50+D52+D53</f>
        <v>3468600</v>
      </c>
      <c r="E47" s="24">
        <f>E48+E49+E50+E53+E52</f>
        <v>493000</v>
      </c>
    </row>
    <row r="48" spans="1:5" s="6" customFormat="1" ht="33" customHeight="1">
      <c r="A48" s="12" t="s">
        <v>135</v>
      </c>
      <c r="B48" s="16" t="s">
        <v>136</v>
      </c>
      <c r="C48" s="14" t="s">
        <v>137</v>
      </c>
      <c r="D48" s="15">
        <v>586000</v>
      </c>
      <c r="E48" s="24">
        <v>100000</v>
      </c>
    </row>
    <row r="49" spans="1:5" s="6" customFormat="1" ht="35.25" customHeight="1" thickBot="1">
      <c r="A49" s="12" t="s">
        <v>138</v>
      </c>
      <c r="B49" s="13" t="s">
        <v>139</v>
      </c>
      <c r="C49" s="14" t="s">
        <v>140</v>
      </c>
      <c r="D49" s="15">
        <v>2736000</v>
      </c>
      <c r="E49" s="24">
        <v>356000</v>
      </c>
    </row>
    <row r="50" spans="1:5" s="6" customFormat="1" ht="48" customHeight="1">
      <c r="A50" s="12" t="s">
        <v>141</v>
      </c>
      <c r="B50" s="16" t="s">
        <v>142</v>
      </c>
      <c r="C50" s="14" t="s">
        <v>143</v>
      </c>
      <c r="D50" s="15">
        <f>D51</f>
        <v>146600</v>
      </c>
      <c r="E50" s="24">
        <f>E51</f>
        <v>37000</v>
      </c>
    </row>
    <row r="51" spans="1:5" s="6" customFormat="1" ht="48.75" customHeight="1">
      <c r="A51" s="12" t="s">
        <v>144</v>
      </c>
      <c r="B51" s="13" t="s">
        <v>145</v>
      </c>
      <c r="C51" s="14" t="s">
        <v>146</v>
      </c>
      <c r="D51" s="15">
        <v>146600</v>
      </c>
      <c r="E51" s="24">
        <v>37000</v>
      </c>
    </row>
    <row r="52" spans="1:5" s="6" customFormat="1" ht="15.75" customHeight="1" thickBot="1">
      <c r="A52" s="12" t="s">
        <v>147</v>
      </c>
      <c r="B52" s="13"/>
      <c r="C52" s="14" t="s">
        <v>148</v>
      </c>
      <c r="D52" s="15">
        <v>0</v>
      </c>
      <c r="E52" s="24">
        <v>0</v>
      </c>
    </row>
    <row r="53" spans="1:5" s="6" customFormat="1" ht="12" thickBot="1">
      <c r="A53" s="12" t="s">
        <v>149</v>
      </c>
      <c r="B53" s="16" t="s">
        <v>150</v>
      </c>
      <c r="C53" s="14" t="s">
        <v>151</v>
      </c>
      <c r="D53" s="15">
        <v>0</v>
      </c>
      <c r="E53" s="24">
        <v>0</v>
      </c>
    </row>
    <row r="54" spans="1:5" s="6" customFormat="1" ht="23.25" customHeight="1" thickBot="1">
      <c r="A54" s="12" t="s">
        <v>152</v>
      </c>
      <c r="B54" s="16" t="s">
        <v>153</v>
      </c>
      <c r="C54" s="14" t="s">
        <v>154</v>
      </c>
      <c r="D54" s="15">
        <f>D55</f>
        <v>200000</v>
      </c>
      <c r="E54" s="24">
        <f>E55</f>
        <v>86066.98</v>
      </c>
    </row>
    <row r="55" spans="1:5" s="6" customFormat="1" ht="24.75" customHeight="1" thickBot="1">
      <c r="A55" s="12" t="s">
        <v>155</v>
      </c>
      <c r="B55" s="16" t="s">
        <v>156</v>
      </c>
      <c r="C55" s="14" t="s">
        <v>157</v>
      </c>
      <c r="D55" s="15">
        <v>200000</v>
      </c>
      <c r="E55" s="24">
        <v>86066.98</v>
      </c>
    </row>
    <row r="56" spans="1:5" s="6" customFormat="1" ht="24.75" hidden="1" customHeight="1">
      <c r="A56" s="12"/>
      <c r="B56" s="16"/>
      <c r="C56" s="14" t="s">
        <v>158</v>
      </c>
      <c r="D56" s="15"/>
      <c r="E56" s="24"/>
    </row>
    <row r="57" spans="1:5" ht="16.5" customHeight="1">
      <c r="A57" s="17" t="s">
        <v>159</v>
      </c>
      <c r="B57" s="16" t="s">
        <v>160</v>
      </c>
      <c r="C57" s="14" t="s">
        <v>161</v>
      </c>
      <c r="D57" s="18">
        <f>D6</f>
        <v>9824600</v>
      </c>
      <c r="E57" s="18">
        <f>E6</f>
        <v>2076319.7800000003</v>
      </c>
    </row>
    <row r="58" spans="1:5" ht="3.75" customHeight="1">
      <c r="A58"/>
      <c r="B58"/>
      <c r="C58"/>
      <c r="D58"/>
      <c r="E58" s="20"/>
    </row>
    <row r="59" spans="1:5">
      <c r="A59" s="5" t="s">
        <v>162</v>
      </c>
      <c r="D59" s="5" t="s">
        <v>163</v>
      </c>
    </row>
    <row r="61" spans="1:5">
      <c r="A61" s="5" t="s">
        <v>164</v>
      </c>
      <c r="D61" s="5" t="s">
        <v>165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sqref="A1:IV65536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172</v>
      </c>
      <c r="D3" s="2" t="s">
        <v>173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D7+D46+D56</f>
        <v>9908750</v>
      </c>
      <c r="E6" s="15">
        <f>E7+E46+E56</f>
        <v>2887771.7199999997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D8+D23+D26+D29+D35+D36+D42+D14+D15+D25</f>
        <v>6156000</v>
      </c>
      <c r="E7" s="15">
        <f>E8+E23+E26+E29+E35+E36+E42+E14+E15+E25</f>
        <v>1882285.5599999998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138104.26999999999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24">
        <f>E10+E11+E12+E13</f>
        <v>138104.26999999999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138072.84</v>
      </c>
    </row>
    <row r="12" spans="1:5" s="6" customFormat="1" ht="43.5" customHeight="1" thickBot="1">
      <c r="A12" s="19" t="s">
        <v>34</v>
      </c>
      <c r="B12" s="13" t="s">
        <v>35</v>
      </c>
      <c r="C12" s="14" t="s">
        <v>36</v>
      </c>
      <c r="D12" s="15">
        <v>0</v>
      </c>
      <c r="E12" s="25">
        <v>0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26">
        <v>31.43</v>
      </c>
    </row>
    <row r="14" spans="1:5" s="6" customFormat="1" ht="18" customHeight="1" thickBot="1">
      <c r="A14" s="12" t="s">
        <v>38</v>
      </c>
      <c r="B14" s="13" t="s">
        <v>39</v>
      </c>
      <c r="C14" s="14" t="s">
        <v>40</v>
      </c>
      <c r="D14" s="15">
        <v>0</v>
      </c>
      <c r="E14" s="27">
        <v>16.43</v>
      </c>
    </row>
    <row r="15" spans="1:5" s="6" customFormat="1" ht="15.75" customHeight="1">
      <c r="A15" s="12" t="s">
        <v>41</v>
      </c>
      <c r="B15" s="16" t="s">
        <v>42</v>
      </c>
      <c r="C15" s="14" t="s">
        <v>43</v>
      </c>
      <c r="D15" s="15">
        <f>D16+D18</f>
        <v>3013000</v>
      </c>
      <c r="E15" s="24">
        <f>E16+E18</f>
        <v>1343756.2</v>
      </c>
    </row>
    <row r="16" spans="1:5" s="6" customFormat="1" ht="18" customHeight="1">
      <c r="A16" s="12" t="s">
        <v>44</v>
      </c>
      <c r="B16" s="13" t="s">
        <v>45</v>
      </c>
      <c r="C16" s="14" t="s">
        <v>46</v>
      </c>
      <c r="D16" s="15">
        <f>D17</f>
        <v>243000</v>
      </c>
      <c r="E16" s="24">
        <f>E17</f>
        <v>15688.86</v>
      </c>
    </row>
    <row r="17" spans="1:5" s="6" customFormat="1" ht="45.75" customHeight="1">
      <c r="A17" s="12" t="s">
        <v>47</v>
      </c>
      <c r="B17" s="13" t="s">
        <v>48</v>
      </c>
      <c r="C17" s="14" t="s">
        <v>49</v>
      </c>
      <c r="D17" s="15">
        <v>243000</v>
      </c>
      <c r="E17" s="24">
        <v>15688.86</v>
      </c>
    </row>
    <row r="18" spans="1:5" s="6" customFormat="1" ht="12" thickBot="1">
      <c r="A18" s="12" t="s">
        <v>50</v>
      </c>
      <c r="B18" s="13" t="s">
        <v>51</v>
      </c>
      <c r="C18" s="14" t="s">
        <v>52</v>
      </c>
      <c r="D18" s="15">
        <f>D19+D21</f>
        <v>2770000</v>
      </c>
      <c r="E18" s="24">
        <f>E19+E21</f>
        <v>1328067.3399999999</v>
      </c>
    </row>
    <row r="19" spans="1:5" s="6" customFormat="1" ht="18.75" customHeight="1" thickBot="1">
      <c r="A19" s="12" t="s">
        <v>53</v>
      </c>
      <c r="B19" s="16" t="s">
        <v>54</v>
      </c>
      <c r="C19" s="14" t="s">
        <v>55</v>
      </c>
      <c r="D19" s="15">
        <f>D20</f>
        <v>2400000</v>
      </c>
      <c r="E19" s="24">
        <f>E20</f>
        <v>1230393.8799999999</v>
      </c>
    </row>
    <row r="20" spans="1:5" s="6" customFormat="1" ht="77.25" customHeight="1">
      <c r="A20" s="12" t="s">
        <v>56</v>
      </c>
      <c r="B20" s="16" t="s">
        <v>57</v>
      </c>
      <c r="C20" s="14" t="s">
        <v>58</v>
      </c>
      <c r="D20" s="15">
        <v>2400000</v>
      </c>
      <c r="E20" s="24">
        <v>1230393.8799999999</v>
      </c>
    </row>
    <row r="21" spans="1:5" s="6" customFormat="1" ht="22.5" customHeight="1">
      <c r="A21" s="12" t="s">
        <v>59</v>
      </c>
      <c r="B21" s="13" t="s">
        <v>60</v>
      </c>
      <c r="C21" s="14" t="s">
        <v>61</v>
      </c>
      <c r="D21" s="15">
        <f>D22</f>
        <v>370000</v>
      </c>
      <c r="E21" s="24">
        <f>E22</f>
        <v>97673.46</v>
      </c>
    </row>
    <row r="22" spans="1:5" s="6" customFormat="1" ht="23.25" customHeight="1" thickBot="1">
      <c r="A22" s="12" t="s">
        <v>59</v>
      </c>
      <c r="B22" s="13" t="s">
        <v>62</v>
      </c>
      <c r="C22" s="14" t="s">
        <v>63</v>
      </c>
      <c r="D22" s="15">
        <v>370000</v>
      </c>
      <c r="E22" s="24">
        <v>97673.46</v>
      </c>
    </row>
    <row r="23" spans="1:5" s="6" customFormat="1" ht="17.25" customHeight="1" thickBot="1">
      <c r="A23" s="12" t="s">
        <v>64</v>
      </c>
      <c r="B23" s="16" t="s">
        <v>65</v>
      </c>
      <c r="C23" s="14" t="s">
        <v>66</v>
      </c>
      <c r="D23" s="15">
        <f>D24</f>
        <v>12000</v>
      </c>
      <c r="E23" s="24">
        <f>E24</f>
        <v>20310</v>
      </c>
    </row>
    <row r="24" spans="1:5" s="6" customFormat="1" ht="45" customHeight="1">
      <c r="A24" s="12" t="s">
        <v>67</v>
      </c>
      <c r="B24" s="16" t="s">
        <v>68</v>
      </c>
      <c r="C24" s="14" t="s">
        <v>69</v>
      </c>
      <c r="D24" s="15">
        <v>12000</v>
      </c>
      <c r="E24" s="24">
        <v>20310</v>
      </c>
    </row>
    <row r="25" spans="1:5" s="6" customFormat="1" ht="14.25" customHeight="1">
      <c r="A25" s="12" t="s">
        <v>168</v>
      </c>
      <c r="B25" s="13"/>
      <c r="C25" s="14" t="s">
        <v>169</v>
      </c>
      <c r="D25" s="15">
        <v>1144000</v>
      </c>
      <c r="E25" s="24">
        <v>269022.18</v>
      </c>
    </row>
    <row r="26" spans="1:5" s="6" customFormat="1" ht="24.75" customHeight="1">
      <c r="A26" s="12" t="s">
        <v>70</v>
      </c>
      <c r="B26" s="13" t="s">
        <v>71</v>
      </c>
      <c r="C26" s="14" t="s">
        <v>72</v>
      </c>
      <c r="D26" s="15"/>
      <c r="E26" s="24">
        <v>-1.85</v>
      </c>
    </row>
    <row r="27" spans="1:5" s="6" customFormat="1" ht="12" thickBot="1">
      <c r="A27" s="12" t="s">
        <v>73</v>
      </c>
      <c r="B27" s="13" t="s">
        <v>74</v>
      </c>
      <c r="C27" s="14" t="s">
        <v>75</v>
      </c>
      <c r="D27" s="15"/>
      <c r="E27" s="24"/>
    </row>
    <row r="28" spans="1:5" s="6" customFormat="1" ht="33.75" customHeight="1" thickBot="1">
      <c r="A28" s="12" t="s">
        <v>76</v>
      </c>
      <c r="B28" s="16" t="s">
        <v>77</v>
      </c>
      <c r="C28" s="14" t="s">
        <v>78</v>
      </c>
      <c r="D28" s="15"/>
      <c r="E28" s="24">
        <v>0</v>
      </c>
    </row>
    <row r="29" spans="1:5" s="6" customFormat="1" ht="43.5" customHeight="1">
      <c r="A29" s="12" t="s">
        <v>79</v>
      </c>
      <c r="B29" s="16" t="s">
        <v>80</v>
      </c>
      <c r="C29" s="14" t="s">
        <v>81</v>
      </c>
      <c r="D29" s="15">
        <f>D30+D34</f>
        <v>436000</v>
      </c>
      <c r="E29" s="24">
        <f>E30+E34</f>
        <v>102303.33</v>
      </c>
    </row>
    <row r="30" spans="1:5" s="6" customFormat="1" ht="101.25" customHeight="1">
      <c r="A30" s="19" t="s">
        <v>82</v>
      </c>
      <c r="B30" s="13" t="s">
        <v>83</v>
      </c>
      <c r="C30" s="14" t="s">
        <v>84</v>
      </c>
      <c r="D30" s="15">
        <f>D31</f>
        <v>436000</v>
      </c>
      <c r="E30" s="24">
        <f>E31</f>
        <v>102303.33</v>
      </c>
    </row>
    <row r="31" spans="1:5" s="6" customFormat="1" ht="90.75" customHeight="1">
      <c r="A31" s="19" t="s">
        <v>85</v>
      </c>
      <c r="B31" s="13" t="s">
        <v>86</v>
      </c>
      <c r="C31" s="14" t="s">
        <v>87</v>
      </c>
      <c r="D31" s="15">
        <v>436000</v>
      </c>
      <c r="E31" s="24">
        <v>102303.33</v>
      </c>
    </row>
    <row r="32" spans="1:5" s="6" customFormat="1" ht="123.75" hidden="1" customHeight="1">
      <c r="A32" s="19" t="s">
        <v>88</v>
      </c>
      <c r="B32" s="13" t="s">
        <v>89</v>
      </c>
      <c r="C32" s="14" t="s">
        <v>90</v>
      </c>
      <c r="D32" s="15">
        <v>445000</v>
      </c>
      <c r="E32" s="24"/>
    </row>
    <row r="33" spans="1:5" s="6" customFormat="1" ht="102" hidden="1" customHeight="1">
      <c r="A33" s="19" t="s">
        <v>91</v>
      </c>
      <c r="B33" s="13" t="s">
        <v>92</v>
      </c>
      <c r="C33" s="14" t="s">
        <v>93</v>
      </c>
      <c r="D33" s="15">
        <v>445000</v>
      </c>
      <c r="E33" s="24"/>
    </row>
    <row r="34" spans="1:5" s="6" customFormat="1" ht="78" hidden="1" customHeight="1">
      <c r="A34" s="12" t="s">
        <v>94</v>
      </c>
      <c r="B34" s="16" t="s">
        <v>95</v>
      </c>
      <c r="C34" s="14" t="s">
        <v>96</v>
      </c>
      <c r="D34" s="15"/>
      <c r="E34" s="24"/>
    </row>
    <row r="35" spans="1:5" s="6" customFormat="1" ht="43.5" customHeight="1">
      <c r="A35" s="12" t="s">
        <v>97</v>
      </c>
      <c r="B35" s="13" t="s">
        <v>98</v>
      </c>
      <c r="C35" s="14" t="s">
        <v>99</v>
      </c>
      <c r="D35" s="15">
        <v>11000</v>
      </c>
      <c r="E35" s="24">
        <v>8775</v>
      </c>
    </row>
    <row r="36" spans="1:5" s="6" customFormat="1" ht="33.75">
      <c r="A36" s="12" t="s">
        <v>100</v>
      </c>
      <c r="B36" s="13" t="s">
        <v>101</v>
      </c>
      <c r="C36" s="14" t="s">
        <v>102</v>
      </c>
      <c r="D36" s="15">
        <f>D37+D41</f>
        <v>810000</v>
      </c>
      <c r="E36" s="24">
        <f>E37+E41</f>
        <v>0</v>
      </c>
    </row>
    <row r="37" spans="1:5" s="6" customFormat="1" ht="41.25" customHeight="1">
      <c r="A37" s="12" t="s">
        <v>103</v>
      </c>
      <c r="B37" s="13"/>
      <c r="C37" s="14" t="s">
        <v>104</v>
      </c>
      <c r="D37" s="15">
        <v>0</v>
      </c>
      <c r="E37" s="24">
        <v>0</v>
      </c>
    </row>
    <row r="38" spans="1:5" s="6" customFormat="1" ht="100.5" hidden="1" customHeight="1">
      <c r="A38" s="12" t="s">
        <v>105</v>
      </c>
      <c r="B38" s="13" t="s">
        <v>106</v>
      </c>
      <c r="C38" s="14" t="s">
        <v>107</v>
      </c>
      <c r="D38" s="15"/>
      <c r="E38" s="24"/>
    </row>
    <row r="39" spans="1:5" s="6" customFormat="1" ht="0.75" customHeight="1">
      <c r="A39" s="12" t="s">
        <v>108</v>
      </c>
      <c r="B39" s="13" t="s">
        <v>109</v>
      </c>
      <c r="C39" s="14" t="s">
        <v>110</v>
      </c>
      <c r="D39" s="15"/>
      <c r="E39" s="24"/>
    </row>
    <row r="40" spans="1:5" s="6" customFormat="1" ht="56.25" hidden="1" customHeight="1">
      <c r="A40" s="12" t="s">
        <v>111</v>
      </c>
      <c r="B40" s="13" t="s">
        <v>112</v>
      </c>
      <c r="C40" s="14" t="s">
        <v>113</v>
      </c>
      <c r="D40" s="15"/>
      <c r="E40" s="24"/>
    </row>
    <row r="41" spans="1:5" s="6" customFormat="1" ht="34.5" customHeight="1">
      <c r="A41" s="12" t="s">
        <v>114</v>
      </c>
      <c r="B41" s="13" t="s">
        <v>115</v>
      </c>
      <c r="C41" s="14" t="s">
        <v>116</v>
      </c>
      <c r="D41" s="15">
        <v>810000</v>
      </c>
      <c r="E41" s="24">
        <v>0</v>
      </c>
    </row>
    <row r="42" spans="1:5" s="6" customFormat="1" ht="16.899999999999999" customHeight="1" thickBot="1">
      <c r="A42" s="12" t="s">
        <v>117</v>
      </c>
      <c r="B42" s="13" t="s">
        <v>118</v>
      </c>
      <c r="C42" s="14" t="s">
        <v>119</v>
      </c>
      <c r="D42" s="15"/>
      <c r="E42" s="24">
        <f>E43+E45</f>
        <v>0</v>
      </c>
    </row>
    <row r="43" spans="1:5" s="6" customFormat="1" ht="19.899999999999999" customHeight="1">
      <c r="A43" s="12" t="s">
        <v>120</v>
      </c>
      <c r="B43" s="16" t="s">
        <v>121</v>
      </c>
      <c r="C43" s="14" t="s">
        <v>122</v>
      </c>
      <c r="D43" s="15"/>
      <c r="E43" s="24">
        <v>0</v>
      </c>
    </row>
    <row r="44" spans="1:5" s="6" customFormat="1" ht="46.5" hidden="1" customHeight="1">
      <c r="A44" s="12" t="s">
        <v>123</v>
      </c>
      <c r="B44" s="16" t="s">
        <v>124</v>
      </c>
      <c r="C44" s="14" t="s">
        <v>125</v>
      </c>
      <c r="D44" s="15"/>
      <c r="E44" s="24"/>
    </row>
    <row r="45" spans="1:5" s="6" customFormat="1" ht="22.5">
      <c r="A45" s="12" t="s">
        <v>126</v>
      </c>
      <c r="B45" s="13" t="s">
        <v>127</v>
      </c>
      <c r="C45" s="14" t="s">
        <v>128</v>
      </c>
      <c r="D45" s="15"/>
      <c r="E45" s="24"/>
    </row>
    <row r="46" spans="1:5" s="6" customFormat="1">
      <c r="A46" s="12" t="s">
        <v>129</v>
      </c>
      <c r="B46" s="13" t="s">
        <v>130</v>
      </c>
      <c r="C46" s="14" t="s">
        <v>131</v>
      </c>
      <c r="D46" s="15">
        <f>D47+D54</f>
        <v>3752750</v>
      </c>
      <c r="E46" s="24">
        <f>E47+E54</f>
        <v>1005486.16</v>
      </c>
    </row>
    <row r="47" spans="1:5" s="6" customFormat="1" ht="34.5" thickBot="1">
      <c r="A47" s="12" t="s">
        <v>132</v>
      </c>
      <c r="B47" s="13" t="s">
        <v>133</v>
      </c>
      <c r="C47" s="14" t="s">
        <v>134</v>
      </c>
      <c r="D47" s="15">
        <f>D48+D49+D50+D52+D53</f>
        <v>3552750</v>
      </c>
      <c r="E47" s="24">
        <f>E48+E49+E50+E53+E52</f>
        <v>909450</v>
      </c>
    </row>
    <row r="48" spans="1:5" s="6" customFormat="1" ht="33" customHeight="1">
      <c r="A48" s="12" t="s">
        <v>135</v>
      </c>
      <c r="B48" s="16" t="s">
        <v>136</v>
      </c>
      <c r="C48" s="14" t="s">
        <v>137</v>
      </c>
      <c r="D48" s="15">
        <v>586000</v>
      </c>
      <c r="E48" s="24">
        <v>150000</v>
      </c>
    </row>
    <row r="49" spans="1:5" s="6" customFormat="1" ht="35.25" customHeight="1" thickBot="1">
      <c r="A49" s="12" t="s">
        <v>138</v>
      </c>
      <c r="B49" s="13" t="s">
        <v>139</v>
      </c>
      <c r="C49" s="14" t="s">
        <v>140</v>
      </c>
      <c r="D49" s="15">
        <v>2736000</v>
      </c>
      <c r="E49" s="24">
        <v>638300</v>
      </c>
    </row>
    <row r="50" spans="1:5" s="6" customFormat="1" ht="48" customHeight="1">
      <c r="A50" s="12" t="s">
        <v>141</v>
      </c>
      <c r="B50" s="16" t="s">
        <v>142</v>
      </c>
      <c r="C50" s="14" t="s">
        <v>143</v>
      </c>
      <c r="D50" s="15">
        <f>D51</f>
        <v>146600</v>
      </c>
      <c r="E50" s="24">
        <f>E51</f>
        <v>37000</v>
      </c>
    </row>
    <row r="51" spans="1:5" s="6" customFormat="1" ht="48.75" customHeight="1">
      <c r="A51" s="12" t="s">
        <v>144</v>
      </c>
      <c r="B51" s="13" t="s">
        <v>145</v>
      </c>
      <c r="C51" s="14" t="s">
        <v>146</v>
      </c>
      <c r="D51" s="15">
        <v>146600</v>
      </c>
      <c r="E51" s="24">
        <v>37000</v>
      </c>
    </row>
    <row r="52" spans="1:5" s="6" customFormat="1" ht="15.75" customHeight="1" thickBot="1">
      <c r="A52" s="12" t="s">
        <v>147</v>
      </c>
      <c r="B52" s="13"/>
      <c r="C52" s="14" t="s">
        <v>148</v>
      </c>
      <c r="D52" s="15">
        <v>0</v>
      </c>
      <c r="E52" s="24">
        <v>0</v>
      </c>
    </row>
    <row r="53" spans="1:5" s="6" customFormat="1" ht="12" thickBot="1">
      <c r="A53" s="12" t="s">
        <v>149</v>
      </c>
      <c r="B53" s="16" t="s">
        <v>150</v>
      </c>
      <c r="C53" s="14" t="s">
        <v>151</v>
      </c>
      <c r="D53" s="15">
        <v>84150</v>
      </c>
      <c r="E53" s="24">
        <v>84150</v>
      </c>
    </row>
    <row r="54" spans="1:5" s="6" customFormat="1" ht="23.25" customHeight="1" thickBot="1">
      <c r="A54" s="12" t="s">
        <v>152</v>
      </c>
      <c r="B54" s="16" t="s">
        <v>153</v>
      </c>
      <c r="C54" s="14" t="s">
        <v>154</v>
      </c>
      <c r="D54" s="15">
        <f>D55</f>
        <v>200000</v>
      </c>
      <c r="E54" s="24">
        <f>E55</f>
        <v>96036.160000000003</v>
      </c>
    </row>
    <row r="55" spans="1:5" s="6" customFormat="1" ht="24.75" customHeight="1" thickBot="1">
      <c r="A55" s="12" t="s">
        <v>155</v>
      </c>
      <c r="B55" s="16" t="s">
        <v>156</v>
      </c>
      <c r="C55" s="14" t="s">
        <v>157</v>
      </c>
      <c r="D55" s="15">
        <v>200000</v>
      </c>
      <c r="E55" s="24">
        <v>96036.160000000003</v>
      </c>
    </row>
    <row r="56" spans="1:5" s="6" customFormat="1" ht="24.75" hidden="1" customHeight="1">
      <c r="A56" s="12"/>
      <c r="B56" s="16"/>
      <c r="C56" s="14" t="s">
        <v>158</v>
      </c>
      <c r="D56" s="15"/>
      <c r="E56" s="24"/>
    </row>
    <row r="57" spans="1:5" ht="16.5" customHeight="1">
      <c r="A57" s="17" t="s">
        <v>159</v>
      </c>
      <c r="B57" s="16" t="s">
        <v>160</v>
      </c>
      <c r="C57" s="14" t="s">
        <v>161</v>
      </c>
      <c r="D57" s="18">
        <f>D6</f>
        <v>9908750</v>
      </c>
      <c r="E57" s="18">
        <f>E6</f>
        <v>2887771.7199999997</v>
      </c>
    </row>
    <row r="58" spans="1:5" ht="3.75" customHeight="1">
      <c r="A58"/>
      <c r="B58"/>
      <c r="C58"/>
      <c r="D58"/>
      <c r="E58" s="20"/>
    </row>
    <row r="59" spans="1:5">
      <c r="A59" s="5" t="s">
        <v>162</v>
      </c>
      <c r="D59" s="5" t="s">
        <v>163</v>
      </c>
    </row>
    <row r="61" spans="1:5">
      <c r="A61" s="5" t="s">
        <v>164</v>
      </c>
      <c r="D61" s="5" t="s">
        <v>165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topLeftCell="A10" workbookViewId="0">
      <selection activeCell="A10" sqref="A1:IV65536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174</v>
      </c>
      <c r="D3" s="2" t="s">
        <v>175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D7+D46+D56</f>
        <v>9908750</v>
      </c>
      <c r="E6" s="15">
        <f>E7+E46+E56</f>
        <v>3810770.44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D8+D23+D26+D29+D35+D36+D42+D14+D15+D25</f>
        <v>6156000</v>
      </c>
      <c r="E7" s="15">
        <f>E8+E23+E26+E29+E35+E36+E42+E14+E15+E25</f>
        <v>2230368.77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223106.97999999998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24">
        <f>E10+E11+E12+E13</f>
        <v>223106.97999999998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223075.55</v>
      </c>
    </row>
    <row r="12" spans="1:5" s="6" customFormat="1" ht="43.5" customHeight="1" thickBot="1">
      <c r="A12" s="19" t="s">
        <v>34</v>
      </c>
      <c r="B12" s="13" t="s">
        <v>35</v>
      </c>
      <c r="C12" s="14" t="s">
        <v>36</v>
      </c>
      <c r="D12" s="15">
        <v>0</v>
      </c>
      <c r="E12" s="25">
        <v>0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26">
        <v>31.43</v>
      </c>
    </row>
    <row r="14" spans="1:5" s="6" customFormat="1" ht="18" customHeight="1" thickBot="1">
      <c r="A14" s="12" t="s">
        <v>38</v>
      </c>
      <c r="B14" s="13" t="s">
        <v>39</v>
      </c>
      <c r="C14" s="14" t="s">
        <v>40</v>
      </c>
      <c r="D14" s="15">
        <v>0</v>
      </c>
      <c r="E14" s="27">
        <v>16.43</v>
      </c>
    </row>
    <row r="15" spans="1:5" s="6" customFormat="1" ht="15.75" customHeight="1">
      <c r="A15" s="12" t="s">
        <v>41</v>
      </c>
      <c r="B15" s="16" t="s">
        <v>42</v>
      </c>
      <c r="C15" s="14" t="s">
        <v>43</v>
      </c>
      <c r="D15" s="15">
        <f>D16+D18</f>
        <v>3013000</v>
      </c>
      <c r="E15" s="24">
        <f>E16+E18</f>
        <v>1521776.25</v>
      </c>
    </row>
    <row r="16" spans="1:5" s="6" customFormat="1" ht="18" customHeight="1">
      <c r="A16" s="12" t="s">
        <v>44</v>
      </c>
      <c r="B16" s="13" t="s">
        <v>45</v>
      </c>
      <c r="C16" s="14" t="s">
        <v>46</v>
      </c>
      <c r="D16" s="15">
        <f>D17</f>
        <v>243000</v>
      </c>
      <c r="E16" s="24">
        <f>E17</f>
        <v>16468.810000000001</v>
      </c>
    </row>
    <row r="17" spans="1:5" s="6" customFormat="1" ht="45.75" customHeight="1">
      <c r="A17" s="12" t="s">
        <v>47</v>
      </c>
      <c r="B17" s="13" t="s">
        <v>48</v>
      </c>
      <c r="C17" s="14" t="s">
        <v>49</v>
      </c>
      <c r="D17" s="15">
        <v>243000</v>
      </c>
      <c r="E17" s="24">
        <v>16468.810000000001</v>
      </c>
    </row>
    <row r="18" spans="1:5" s="6" customFormat="1" ht="12" thickBot="1">
      <c r="A18" s="12" t="s">
        <v>50</v>
      </c>
      <c r="B18" s="13" t="s">
        <v>51</v>
      </c>
      <c r="C18" s="14" t="s">
        <v>52</v>
      </c>
      <c r="D18" s="15">
        <f>D19+D21</f>
        <v>2770000</v>
      </c>
      <c r="E18" s="24">
        <f>E19+E21</f>
        <v>1505307.44</v>
      </c>
    </row>
    <row r="19" spans="1:5" s="6" customFormat="1" ht="18.75" customHeight="1" thickBot="1">
      <c r="A19" s="12" t="s">
        <v>53</v>
      </c>
      <c r="B19" s="16" t="s">
        <v>54</v>
      </c>
      <c r="C19" s="14" t="s">
        <v>55</v>
      </c>
      <c r="D19" s="15">
        <f>D20</f>
        <v>2400000</v>
      </c>
      <c r="E19" s="24">
        <f>E20</f>
        <v>1392413.01</v>
      </c>
    </row>
    <row r="20" spans="1:5" s="6" customFormat="1" ht="77.25" customHeight="1">
      <c r="A20" s="12" t="s">
        <v>56</v>
      </c>
      <c r="B20" s="16" t="s">
        <v>57</v>
      </c>
      <c r="C20" s="14" t="s">
        <v>58</v>
      </c>
      <c r="D20" s="15">
        <v>2400000</v>
      </c>
      <c r="E20" s="24">
        <v>1392413.01</v>
      </c>
    </row>
    <row r="21" spans="1:5" s="6" customFormat="1" ht="22.5" customHeight="1">
      <c r="A21" s="12" t="s">
        <v>59</v>
      </c>
      <c r="B21" s="13" t="s">
        <v>60</v>
      </c>
      <c r="C21" s="14" t="s">
        <v>61</v>
      </c>
      <c r="D21" s="15">
        <f>D22</f>
        <v>370000</v>
      </c>
      <c r="E21" s="24">
        <f>E22</f>
        <v>112894.43</v>
      </c>
    </row>
    <row r="22" spans="1:5" s="6" customFormat="1" ht="23.25" customHeight="1" thickBot="1">
      <c r="A22" s="12" t="s">
        <v>59</v>
      </c>
      <c r="B22" s="13" t="s">
        <v>62</v>
      </c>
      <c r="C22" s="14" t="s">
        <v>63</v>
      </c>
      <c r="D22" s="15">
        <v>370000</v>
      </c>
      <c r="E22" s="24">
        <v>112894.43</v>
      </c>
    </row>
    <row r="23" spans="1:5" s="6" customFormat="1" ht="17.25" customHeight="1" thickBot="1">
      <c r="A23" s="12" t="s">
        <v>64</v>
      </c>
      <c r="B23" s="16" t="s">
        <v>65</v>
      </c>
      <c r="C23" s="14" t="s">
        <v>66</v>
      </c>
      <c r="D23" s="15">
        <f>D24</f>
        <v>12000</v>
      </c>
      <c r="E23" s="24">
        <f>E24</f>
        <v>20310</v>
      </c>
    </row>
    <row r="24" spans="1:5" s="6" customFormat="1" ht="45" customHeight="1">
      <c r="A24" s="12" t="s">
        <v>67</v>
      </c>
      <c r="B24" s="16" t="s">
        <v>68</v>
      </c>
      <c r="C24" s="14" t="s">
        <v>69</v>
      </c>
      <c r="D24" s="15">
        <v>12000</v>
      </c>
      <c r="E24" s="24">
        <v>20310</v>
      </c>
    </row>
    <row r="25" spans="1:5" s="6" customFormat="1" ht="14.25" customHeight="1">
      <c r="A25" s="12" t="s">
        <v>168</v>
      </c>
      <c r="B25" s="13"/>
      <c r="C25" s="14" t="s">
        <v>169</v>
      </c>
      <c r="D25" s="15">
        <v>1144000</v>
      </c>
      <c r="E25" s="24">
        <v>352737.36</v>
      </c>
    </row>
    <row r="26" spans="1:5" s="6" customFormat="1" ht="24.75" customHeight="1">
      <c r="A26" s="12" t="s">
        <v>70</v>
      </c>
      <c r="B26" s="13" t="s">
        <v>71</v>
      </c>
      <c r="C26" s="14" t="s">
        <v>72</v>
      </c>
      <c r="D26" s="15"/>
      <c r="E26" s="24">
        <v>-1.85</v>
      </c>
    </row>
    <row r="27" spans="1:5" s="6" customFormat="1" ht="12" thickBot="1">
      <c r="A27" s="12" t="s">
        <v>73</v>
      </c>
      <c r="B27" s="13" t="s">
        <v>74</v>
      </c>
      <c r="C27" s="14" t="s">
        <v>75</v>
      </c>
      <c r="D27" s="15"/>
      <c r="E27" s="24"/>
    </row>
    <row r="28" spans="1:5" s="6" customFormat="1" ht="33.75" customHeight="1" thickBot="1">
      <c r="A28" s="12" t="s">
        <v>76</v>
      </c>
      <c r="B28" s="16" t="s">
        <v>77</v>
      </c>
      <c r="C28" s="14" t="s">
        <v>78</v>
      </c>
      <c r="D28" s="15"/>
      <c r="E28" s="24">
        <v>0</v>
      </c>
    </row>
    <row r="29" spans="1:5" s="6" customFormat="1" ht="43.5" customHeight="1">
      <c r="A29" s="12" t="s">
        <v>79</v>
      </c>
      <c r="B29" s="16" t="s">
        <v>80</v>
      </c>
      <c r="C29" s="14" t="s">
        <v>81</v>
      </c>
      <c r="D29" s="15">
        <f>D30+D34</f>
        <v>436000</v>
      </c>
      <c r="E29" s="24">
        <f>E30+E34</f>
        <v>103648.6</v>
      </c>
    </row>
    <row r="30" spans="1:5" s="6" customFormat="1" ht="101.25" customHeight="1">
      <c r="A30" s="19" t="s">
        <v>82</v>
      </c>
      <c r="B30" s="13" t="s">
        <v>83</v>
      </c>
      <c r="C30" s="14" t="s">
        <v>84</v>
      </c>
      <c r="D30" s="15">
        <f>D31</f>
        <v>436000</v>
      </c>
      <c r="E30" s="24">
        <f>E31</f>
        <v>103648.6</v>
      </c>
    </row>
    <row r="31" spans="1:5" s="6" customFormat="1" ht="90.75" customHeight="1">
      <c r="A31" s="19" t="s">
        <v>85</v>
      </c>
      <c r="B31" s="13" t="s">
        <v>86</v>
      </c>
      <c r="C31" s="14" t="s">
        <v>87</v>
      </c>
      <c r="D31" s="15">
        <v>436000</v>
      </c>
      <c r="E31" s="24">
        <v>103648.6</v>
      </c>
    </row>
    <row r="32" spans="1:5" s="6" customFormat="1" ht="123.75" hidden="1" customHeight="1">
      <c r="A32" s="19" t="s">
        <v>88</v>
      </c>
      <c r="B32" s="13" t="s">
        <v>89</v>
      </c>
      <c r="C32" s="14" t="s">
        <v>90</v>
      </c>
      <c r="D32" s="15">
        <v>445000</v>
      </c>
      <c r="E32" s="24"/>
    </row>
    <row r="33" spans="1:5" s="6" customFormat="1" ht="102" hidden="1" customHeight="1">
      <c r="A33" s="19" t="s">
        <v>91</v>
      </c>
      <c r="B33" s="13" t="s">
        <v>92</v>
      </c>
      <c r="C33" s="14" t="s">
        <v>93</v>
      </c>
      <c r="D33" s="15">
        <v>445000</v>
      </c>
      <c r="E33" s="24"/>
    </row>
    <row r="34" spans="1:5" s="6" customFormat="1" ht="78" hidden="1" customHeight="1">
      <c r="A34" s="12" t="s">
        <v>94</v>
      </c>
      <c r="B34" s="16" t="s">
        <v>95</v>
      </c>
      <c r="C34" s="14" t="s">
        <v>96</v>
      </c>
      <c r="D34" s="15"/>
      <c r="E34" s="24"/>
    </row>
    <row r="35" spans="1:5" s="6" customFormat="1" ht="43.5" customHeight="1">
      <c r="A35" s="12" t="s">
        <v>97</v>
      </c>
      <c r="B35" s="13" t="s">
        <v>98</v>
      </c>
      <c r="C35" s="14" t="s">
        <v>99</v>
      </c>
      <c r="D35" s="15">
        <v>11000</v>
      </c>
      <c r="E35" s="24">
        <v>8775</v>
      </c>
    </row>
    <row r="36" spans="1:5" s="6" customFormat="1" ht="33.75">
      <c r="A36" s="12" t="s">
        <v>100</v>
      </c>
      <c r="B36" s="13" t="s">
        <v>101</v>
      </c>
      <c r="C36" s="14" t="s">
        <v>102</v>
      </c>
      <c r="D36" s="15">
        <f>D37+D41</f>
        <v>810000</v>
      </c>
      <c r="E36" s="24">
        <f>E37+E41</f>
        <v>0</v>
      </c>
    </row>
    <row r="37" spans="1:5" s="6" customFormat="1" ht="41.25" customHeight="1">
      <c r="A37" s="12" t="s">
        <v>103</v>
      </c>
      <c r="B37" s="13"/>
      <c r="C37" s="14" t="s">
        <v>104</v>
      </c>
      <c r="D37" s="15">
        <v>0</v>
      </c>
      <c r="E37" s="24">
        <v>0</v>
      </c>
    </row>
    <row r="38" spans="1:5" s="6" customFormat="1" ht="100.5" hidden="1" customHeight="1">
      <c r="A38" s="12" t="s">
        <v>105</v>
      </c>
      <c r="B38" s="13" t="s">
        <v>106</v>
      </c>
      <c r="C38" s="14" t="s">
        <v>107</v>
      </c>
      <c r="D38" s="15"/>
      <c r="E38" s="24"/>
    </row>
    <row r="39" spans="1:5" s="6" customFormat="1" ht="0.75" customHeight="1">
      <c r="A39" s="12" t="s">
        <v>108</v>
      </c>
      <c r="B39" s="13" t="s">
        <v>109</v>
      </c>
      <c r="C39" s="14" t="s">
        <v>110</v>
      </c>
      <c r="D39" s="15"/>
      <c r="E39" s="24"/>
    </row>
    <row r="40" spans="1:5" s="6" customFormat="1" ht="56.25" hidden="1" customHeight="1">
      <c r="A40" s="12" t="s">
        <v>111</v>
      </c>
      <c r="B40" s="13" t="s">
        <v>112</v>
      </c>
      <c r="C40" s="14" t="s">
        <v>113</v>
      </c>
      <c r="D40" s="15"/>
      <c r="E40" s="24"/>
    </row>
    <row r="41" spans="1:5" s="6" customFormat="1" ht="34.5" customHeight="1">
      <c r="A41" s="12" t="s">
        <v>114</v>
      </c>
      <c r="B41" s="13" t="s">
        <v>115</v>
      </c>
      <c r="C41" s="14" t="s">
        <v>116</v>
      </c>
      <c r="D41" s="15">
        <v>810000</v>
      </c>
      <c r="E41" s="24">
        <v>0</v>
      </c>
    </row>
    <row r="42" spans="1:5" s="6" customFormat="1" ht="16.899999999999999" customHeight="1" thickBot="1">
      <c r="A42" s="12" t="s">
        <v>117</v>
      </c>
      <c r="B42" s="13" t="s">
        <v>118</v>
      </c>
      <c r="C42" s="14" t="s">
        <v>119</v>
      </c>
      <c r="D42" s="15"/>
      <c r="E42" s="24">
        <f>E43+E45</f>
        <v>0</v>
      </c>
    </row>
    <row r="43" spans="1:5" s="6" customFormat="1" ht="19.899999999999999" customHeight="1">
      <c r="A43" s="12" t="s">
        <v>120</v>
      </c>
      <c r="B43" s="16" t="s">
        <v>121</v>
      </c>
      <c r="C43" s="14" t="s">
        <v>122</v>
      </c>
      <c r="D43" s="15"/>
      <c r="E43" s="24">
        <v>0</v>
      </c>
    </row>
    <row r="44" spans="1:5" s="6" customFormat="1" ht="46.5" hidden="1" customHeight="1">
      <c r="A44" s="12" t="s">
        <v>123</v>
      </c>
      <c r="B44" s="16" t="s">
        <v>124</v>
      </c>
      <c r="C44" s="14" t="s">
        <v>125</v>
      </c>
      <c r="D44" s="15"/>
      <c r="E44" s="24"/>
    </row>
    <row r="45" spans="1:5" s="6" customFormat="1" ht="22.5">
      <c r="A45" s="12" t="s">
        <v>126</v>
      </c>
      <c r="B45" s="13" t="s">
        <v>127</v>
      </c>
      <c r="C45" s="14" t="s">
        <v>128</v>
      </c>
      <c r="D45" s="15"/>
      <c r="E45" s="24"/>
    </row>
    <row r="46" spans="1:5" s="6" customFormat="1">
      <c r="A46" s="12" t="s">
        <v>129</v>
      </c>
      <c r="B46" s="13" t="s">
        <v>130</v>
      </c>
      <c r="C46" s="14" t="s">
        <v>131</v>
      </c>
      <c r="D46" s="15">
        <f>D47+D54</f>
        <v>3752750</v>
      </c>
      <c r="E46" s="24">
        <f>E47+E54</f>
        <v>1580401.67</v>
      </c>
    </row>
    <row r="47" spans="1:5" s="6" customFormat="1" ht="34.5" thickBot="1">
      <c r="A47" s="12" t="s">
        <v>132</v>
      </c>
      <c r="B47" s="13" t="s">
        <v>133</v>
      </c>
      <c r="C47" s="14" t="s">
        <v>134</v>
      </c>
      <c r="D47" s="15">
        <f>D48+D49+D50+D52+D53</f>
        <v>3552750</v>
      </c>
      <c r="E47" s="24">
        <f>E48+E49+E50+E53+E52</f>
        <v>1471150</v>
      </c>
    </row>
    <row r="48" spans="1:5" s="6" customFormat="1" ht="33" customHeight="1">
      <c r="A48" s="12" t="s">
        <v>135</v>
      </c>
      <c r="B48" s="16" t="s">
        <v>136</v>
      </c>
      <c r="C48" s="14" t="s">
        <v>137</v>
      </c>
      <c r="D48" s="15">
        <v>586000</v>
      </c>
      <c r="E48" s="24">
        <v>200000</v>
      </c>
    </row>
    <row r="49" spans="1:5" s="6" customFormat="1" ht="35.25" customHeight="1" thickBot="1">
      <c r="A49" s="12" t="s">
        <v>138</v>
      </c>
      <c r="B49" s="13" t="s">
        <v>139</v>
      </c>
      <c r="C49" s="14" t="s">
        <v>140</v>
      </c>
      <c r="D49" s="15">
        <v>2736000</v>
      </c>
      <c r="E49" s="24">
        <v>1040400</v>
      </c>
    </row>
    <row r="50" spans="1:5" s="6" customFormat="1" ht="48" customHeight="1">
      <c r="A50" s="12" t="s">
        <v>141</v>
      </c>
      <c r="B50" s="16" t="s">
        <v>142</v>
      </c>
      <c r="C50" s="14" t="s">
        <v>143</v>
      </c>
      <c r="D50" s="15">
        <f>D51</f>
        <v>146600</v>
      </c>
      <c r="E50" s="24">
        <f>E51</f>
        <v>146600</v>
      </c>
    </row>
    <row r="51" spans="1:5" s="6" customFormat="1" ht="48.75" customHeight="1">
      <c r="A51" s="12" t="s">
        <v>144</v>
      </c>
      <c r="B51" s="13" t="s">
        <v>145</v>
      </c>
      <c r="C51" s="14" t="s">
        <v>146</v>
      </c>
      <c r="D51" s="15">
        <v>146600</v>
      </c>
      <c r="E51" s="24">
        <v>146600</v>
      </c>
    </row>
    <row r="52" spans="1:5" s="6" customFormat="1" ht="15.75" customHeight="1" thickBot="1">
      <c r="A52" s="12" t="s">
        <v>147</v>
      </c>
      <c r="B52" s="13"/>
      <c r="C52" s="14" t="s">
        <v>148</v>
      </c>
      <c r="D52" s="15">
        <v>0</v>
      </c>
      <c r="E52" s="24">
        <v>0</v>
      </c>
    </row>
    <row r="53" spans="1:5" s="6" customFormat="1" ht="12" thickBot="1">
      <c r="A53" s="12" t="s">
        <v>149</v>
      </c>
      <c r="B53" s="16" t="s">
        <v>150</v>
      </c>
      <c r="C53" s="14" t="s">
        <v>151</v>
      </c>
      <c r="D53" s="15">
        <v>84150</v>
      </c>
      <c r="E53" s="24">
        <v>84150</v>
      </c>
    </row>
    <row r="54" spans="1:5" s="6" customFormat="1" ht="23.25" customHeight="1" thickBot="1">
      <c r="A54" s="12" t="s">
        <v>152</v>
      </c>
      <c r="B54" s="16" t="s">
        <v>153</v>
      </c>
      <c r="C54" s="14" t="s">
        <v>154</v>
      </c>
      <c r="D54" s="15">
        <f>D55</f>
        <v>200000</v>
      </c>
      <c r="E54" s="24">
        <f>E55</f>
        <v>109251.67</v>
      </c>
    </row>
    <row r="55" spans="1:5" s="6" customFormat="1" ht="24.75" customHeight="1" thickBot="1">
      <c r="A55" s="12" t="s">
        <v>155</v>
      </c>
      <c r="B55" s="16" t="s">
        <v>156</v>
      </c>
      <c r="C55" s="14" t="s">
        <v>157</v>
      </c>
      <c r="D55" s="15">
        <v>200000</v>
      </c>
      <c r="E55" s="24">
        <v>109251.67</v>
      </c>
    </row>
    <row r="56" spans="1:5" s="6" customFormat="1" ht="24.75" hidden="1" customHeight="1">
      <c r="A56" s="12"/>
      <c r="B56" s="16"/>
      <c r="C56" s="14" t="s">
        <v>158</v>
      </c>
      <c r="D56" s="15"/>
      <c r="E56" s="24"/>
    </row>
    <row r="57" spans="1:5" ht="16.5" customHeight="1">
      <c r="A57" s="17" t="s">
        <v>159</v>
      </c>
      <c r="B57" s="16" t="s">
        <v>160</v>
      </c>
      <c r="C57" s="14" t="s">
        <v>161</v>
      </c>
      <c r="D57" s="18">
        <f>D6</f>
        <v>9908750</v>
      </c>
      <c r="E57" s="18">
        <f>E6</f>
        <v>3810770.44</v>
      </c>
    </row>
    <row r="58" spans="1:5" ht="3.75" customHeight="1">
      <c r="A58"/>
      <c r="B58"/>
      <c r="C58"/>
      <c r="D58"/>
      <c r="E58" s="20"/>
    </row>
    <row r="59" spans="1:5">
      <c r="A59" s="5" t="s">
        <v>162</v>
      </c>
      <c r="D59" s="5" t="s">
        <v>163</v>
      </c>
    </row>
    <row r="61" spans="1:5">
      <c r="A61" s="5" t="s">
        <v>164</v>
      </c>
      <c r="D61" s="5" t="s">
        <v>165</v>
      </c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topLeftCell="A42" workbookViewId="0">
      <selection activeCell="H52" sqref="H52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176</v>
      </c>
      <c r="D3" s="2" t="s">
        <v>177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D7+D46+D56</f>
        <v>11808748</v>
      </c>
      <c r="E6" s="15">
        <f>E7+E46+E56</f>
        <v>4716947.46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D8+D23+D26+D29+D35+D36+D42+D14+D15+D25</f>
        <v>6156000</v>
      </c>
      <c r="E7" s="15">
        <f>E8+E23+E26+E29+E35+E36+E42+E14+E15+E25</f>
        <v>2753781.99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269054.18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24">
        <f>E10+E11+E12+E13</f>
        <v>269054.18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269022.75</v>
      </c>
    </row>
    <row r="12" spans="1:5" s="6" customFormat="1" ht="43.5" customHeight="1" thickBot="1">
      <c r="A12" s="19" t="s">
        <v>34</v>
      </c>
      <c r="B12" s="13" t="s">
        <v>35</v>
      </c>
      <c r="C12" s="14" t="s">
        <v>36</v>
      </c>
      <c r="D12" s="15">
        <v>0</v>
      </c>
      <c r="E12" s="25">
        <v>0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26">
        <v>31.43</v>
      </c>
    </row>
    <row r="14" spans="1:5" s="6" customFormat="1" ht="18" customHeight="1" thickBot="1">
      <c r="A14" s="12" t="s">
        <v>38</v>
      </c>
      <c r="B14" s="13" t="s">
        <v>39</v>
      </c>
      <c r="C14" s="14" t="s">
        <v>40</v>
      </c>
      <c r="D14" s="15">
        <v>0</v>
      </c>
      <c r="E14" s="27">
        <v>16.43</v>
      </c>
    </row>
    <row r="15" spans="1:5" s="6" customFormat="1" ht="15.75" customHeight="1">
      <c r="A15" s="12" t="s">
        <v>41</v>
      </c>
      <c r="B15" s="16" t="s">
        <v>42</v>
      </c>
      <c r="C15" s="14" t="s">
        <v>43</v>
      </c>
      <c r="D15" s="15">
        <f>D16+D18</f>
        <v>3013000</v>
      </c>
      <c r="E15" s="24">
        <f>E16+E18</f>
        <v>1846519.6</v>
      </c>
    </row>
    <row r="16" spans="1:5" s="6" customFormat="1" ht="18" customHeight="1">
      <c r="A16" s="12" t="s">
        <v>44</v>
      </c>
      <c r="B16" s="13" t="s">
        <v>45</v>
      </c>
      <c r="C16" s="14" t="s">
        <v>46</v>
      </c>
      <c r="D16" s="15">
        <f>D17</f>
        <v>243000</v>
      </c>
      <c r="E16" s="24">
        <f>E17</f>
        <v>18180.95</v>
      </c>
    </row>
    <row r="17" spans="1:5" s="6" customFormat="1" ht="45.75" customHeight="1">
      <c r="A17" s="12" t="s">
        <v>47</v>
      </c>
      <c r="B17" s="13" t="s">
        <v>48</v>
      </c>
      <c r="C17" s="14" t="s">
        <v>49</v>
      </c>
      <c r="D17" s="15">
        <v>243000</v>
      </c>
      <c r="E17" s="24">
        <v>18180.95</v>
      </c>
    </row>
    <row r="18" spans="1:5" s="6" customFormat="1" ht="12" thickBot="1">
      <c r="A18" s="12" t="s">
        <v>50</v>
      </c>
      <c r="B18" s="13" t="s">
        <v>51</v>
      </c>
      <c r="C18" s="14" t="s">
        <v>52</v>
      </c>
      <c r="D18" s="15">
        <f>D19+D21</f>
        <v>2770000</v>
      </c>
      <c r="E18" s="24">
        <f>E19+E21</f>
        <v>1828338.6500000001</v>
      </c>
    </row>
    <row r="19" spans="1:5" s="6" customFormat="1" ht="18.75" customHeight="1" thickBot="1">
      <c r="A19" s="12" t="s">
        <v>53</v>
      </c>
      <c r="B19" s="16" t="s">
        <v>54</v>
      </c>
      <c r="C19" s="14" t="s">
        <v>55</v>
      </c>
      <c r="D19" s="15">
        <f>D20</f>
        <v>2400000</v>
      </c>
      <c r="E19" s="24">
        <f>E20</f>
        <v>1683313.85</v>
      </c>
    </row>
    <row r="20" spans="1:5" s="6" customFormat="1" ht="77.25" customHeight="1">
      <c r="A20" s="12" t="s">
        <v>56</v>
      </c>
      <c r="B20" s="16" t="s">
        <v>57</v>
      </c>
      <c r="C20" s="14" t="s">
        <v>58</v>
      </c>
      <c r="D20" s="15">
        <v>2400000</v>
      </c>
      <c r="E20" s="24">
        <v>1683313.85</v>
      </c>
    </row>
    <row r="21" spans="1:5" s="6" customFormat="1" ht="22.5" customHeight="1">
      <c r="A21" s="12" t="s">
        <v>59</v>
      </c>
      <c r="B21" s="13" t="s">
        <v>60</v>
      </c>
      <c r="C21" s="14" t="s">
        <v>61</v>
      </c>
      <c r="D21" s="15">
        <f>D22</f>
        <v>370000</v>
      </c>
      <c r="E21" s="24">
        <f>E22</f>
        <v>145024.79999999999</v>
      </c>
    </row>
    <row r="22" spans="1:5" s="6" customFormat="1" ht="23.25" customHeight="1" thickBot="1">
      <c r="A22" s="12" t="s">
        <v>59</v>
      </c>
      <c r="B22" s="13" t="s">
        <v>62</v>
      </c>
      <c r="C22" s="14" t="s">
        <v>63</v>
      </c>
      <c r="D22" s="15">
        <v>370000</v>
      </c>
      <c r="E22" s="24">
        <v>145024.79999999999</v>
      </c>
    </row>
    <row r="23" spans="1:5" s="6" customFormat="1" ht="17.25" customHeight="1" thickBot="1">
      <c r="A23" s="12" t="s">
        <v>64</v>
      </c>
      <c r="B23" s="16" t="s">
        <v>65</v>
      </c>
      <c r="C23" s="14" t="s">
        <v>66</v>
      </c>
      <c r="D23" s="15">
        <f>D24</f>
        <v>12000</v>
      </c>
      <c r="E23" s="24">
        <f>E24</f>
        <v>22310</v>
      </c>
    </row>
    <row r="24" spans="1:5" s="6" customFormat="1" ht="45" customHeight="1">
      <c r="A24" s="12" t="s">
        <v>67</v>
      </c>
      <c r="B24" s="16" t="s">
        <v>68</v>
      </c>
      <c r="C24" s="14" t="s">
        <v>69</v>
      </c>
      <c r="D24" s="15">
        <v>12000</v>
      </c>
      <c r="E24" s="24">
        <v>22310</v>
      </c>
    </row>
    <row r="25" spans="1:5" s="6" customFormat="1" ht="14.25" customHeight="1">
      <c r="A25" s="12" t="s">
        <v>168</v>
      </c>
      <c r="B25" s="13"/>
      <c r="C25" s="14" t="s">
        <v>169</v>
      </c>
      <c r="D25" s="15">
        <v>1144000</v>
      </c>
      <c r="E25" s="24">
        <v>437654.74</v>
      </c>
    </row>
    <row r="26" spans="1:5" s="6" customFormat="1" ht="24.75" customHeight="1">
      <c r="A26" s="12" t="s">
        <v>70</v>
      </c>
      <c r="B26" s="13" t="s">
        <v>71</v>
      </c>
      <c r="C26" s="14" t="s">
        <v>72</v>
      </c>
      <c r="D26" s="15"/>
      <c r="E26" s="24">
        <v>-1.85</v>
      </c>
    </row>
    <row r="27" spans="1:5" s="6" customFormat="1" ht="12" thickBot="1">
      <c r="A27" s="12" t="s">
        <v>73</v>
      </c>
      <c r="B27" s="13" t="s">
        <v>74</v>
      </c>
      <c r="C27" s="14" t="s">
        <v>75</v>
      </c>
      <c r="D27" s="15"/>
      <c r="E27" s="24"/>
    </row>
    <row r="28" spans="1:5" s="6" customFormat="1" ht="33.75" customHeight="1" thickBot="1">
      <c r="A28" s="12" t="s">
        <v>76</v>
      </c>
      <c r="B28" s="16" t="s">
        <v>77</v>
      </c>
      <c r="C28" s="14" t="s">
        <v>78</v>
      </c>
      <c r="D28" s="15"/>
      <c r="E28" s="24">
        <v>0</v>
      </c>
    </row>
    <row r="29" spans="1:5" s="6" customFormat="1" ht="43.5" customHeight="1">
      <c r="A29" s="12" t="s">
        <v>79</v>
      </c>
      <c r="B29" s="16" t="s">
        <v>80</v>
      </c>
      <c r="C29" s="14" t="s">
        <v>81</v>
      </c>
      <c r="D29" s="15">
        <f>D30+D34</f>
        <v>436000</v>
      </c>
      <c r="E29" s="24">
        <f>E30+E34</f>
        <v>169453.89</v>
      </c>
    </row>
    <row r="30" spans="1:5" s="6" customFormat="1" ht="101.25" customHeight="1">
      <c r="A30" s="19" t="s">
        <v>82</v>
      </c>
      <c r="B30" s="13" t="s">
        <v>83</v>
      </c>
      <c r="C30" s="14" t="s">
        <v>84</v>
      </c>
      <c r="D30" s="15">
        <f>D31</f>
        <v>436000</v>
      </c>
      <c r="E30" s="24">
        <f>E31</f>
        <v>169453.89</v>
      </c>
    </row>
    <row r="31" spans="1:5" s="6" customFormat="1" ht="90.75" customHeight="1">
      <c r="A31" s="19" t="s">
        <v>85</v>
      </c>
      <c r="B31" s="13" t="s">
        <v>86</v>
      </c>
      <c r="C31" s="14" t="s">
        <v>87</v>
      </c>
      <c r="D31" s="15">
        <v>436000</v>
      </c>
      <c r="E31" s="24">
        <v>169453.89</v>
      </c>
    </row>
    <row r="32" spans="1:5" s="6" customFormat="1" ht="123.75" hidden="1" customHeight="1">
      <c r="A32" s="19" t="s">
        <v>88</v>
      </c>
      <c r="B32" s="13" t="s">
        <v>89</v>
      </c>
      <c r="C32" s="14" t="s">
        <v>90</v>
      </c>
      <c r="D32" s="15">
        <v>445000</v>
      </c>
      <c r="E32" s="24"/>
    </row>
    <row r="33" spans="1:5" s="6" customFormat="1" ht="102" hidden="1" customHeight="1">
      <c r="A33" s="19" t="s">
        <v>91</v>
      </c>
      <c r="B33" s="13" t="s">
        <v>92</v>
      </c>
      <c r="C33" s="14" t="s">
        <v>93</v>
      </c>
      <c r="D33" s="15">
        <v>445000</v>
      </c>
      <c r="E33" s="24"/>
    </row>
    <row r="34" spans="1:5" s="6" customFormat="1" ht="78" hidden="1" customHeight="1">
      <c r="A34" s="12" t="s">
        <v>94</v>
      </c>
      <c r="B34" s="16" t="s">
        <v>95</v>
      </c>
      <c r="C34" s="14" t="s">
        <v>96</v>
      </c>
      <c r="D34" s="15"/>
      <c r="E34" s="24"/>
    </row>
    <row r="35" spans="1:5" s="6" customFormat="1" ht="43.5" customHeight="1">
      <c r="A35" s="12" t="s">
        <v>97</v>
      </c>
      <c r="B35" s="13" t="s">
        <v>98</v>
      </c>
      <c r="C35" s="14" t="s">
        <v>99</v>
      </c>
      <c r="D35" s="15">
        <v>11000</v>
      </c>
      <c r="E35" s="24">
        <v>8775</v>
      </c>
    </row>
    <row r="36" spans="1:5" s="6" customFormat="1" ht="33.75">
      <c r="A36" s="12" t="s">
        <v>100</v>
      </c>
      <c r="B36" s="13" t="s">
        <v>101</v>
      </c>
      <c r="C36" s="14" t="s">
        <v>102</v>
      </c>
      <c r="D36" s="15">
        <f>D37+D41</f>
        <v>810000</v>
      </c>
      <c r="E36" s="24">
        <f>E37+E41</f>
        <v>0</v>
      </c>
    </row>
    <row r="37" spans="1:5" s="6" customFormat="1" ht="41.25" customHeight="1">
      <c r="A37" s="12" t="s">
        <v>103</v>
      </c>
      <c r="B37" s="13"/>
      <c r="C37" s="14" t="s">
        <v>104</v>
      </c>
      <c r="D37" s="15">
        <v>0</v>
      </c>
      <c r="E37" s="24">
        <v>0</v>
      </c>
    </row>
    <row r="38" spans="1:5" s="6" customFormat="1" ht="100.5" hidden="1" customHeight="1">
      <c r="A38" s="12" t="s">
        <v>105</v>
      </c>
      <c r="B38" s="13" t="s">
        <v>106</v>
      </c>
      <c r="C38" s="14" t="s">
        <v>107</v>
      </c>
      <c r="D38" s="15"/>
      <c r="E38" s="24"/>
    </row>
    <row r="39" spans="1:5" s="6" customFormat="1" ht="0.75" customHeight="1">
      <c r="A39" s="12" t="s">
        <v>108</v>
      </c>
      <c r="B39" s="13" t="s">
        <v>109</v>
      </c>
      <c r="C39" s="14" t="s">
        <v>110</v>
      </c>
      <c r="D39" s="15"/>
      <c r="E39" s="24"/>
    </row>
    <row r="40" spans="1:5" s="6" customFormat="1" ht="56.25" hidden="1" customHeight="1">
      <c r="A40" s="12" t="s">
        <v>111</v>
      </c>
      <c r="B40" s="13" t="s">
        <v>112</v>
      </c>
      <c r="C40" s="14" t="s">
        <v>113</v>
      </c>
      <c r="D40" s="15"/>
      <c r="E40" s="24"/>
    </row>
    <row r="41" spans="1:5" s="6" customFormat="1" ht="34.5" customHeight="1">
      <c r="A41" s="12" t="s">
        <v>114</v>
      </c>
      <c r="B41" s="13" t="s">
        <v>115</v>
      </c>
      <c r="C41" s="14" t="s">
        <v>116</v>
      </c>
      <c r="D41" s="15">
        <v>810000</v>
      </c>
      <c r="E41" s="24">
        <v>0</v>
      </c>
    </row>
    <row r="42" spans="1:5" s="6" customFormat="1" ht="16.899999999999999" customHeight="1" thickBot="1">
      <c r="A42" s="12" t="s">
        <v>117</v>
      </c>
      <c r="B42" s="13" t="s">
        <v>118</v>
      </c>
      <c r="C42" s="14" t="s">
        <v>119</v>
      </c>
      <c r="D42" s="15"/>
      <c r="E42" s="24">
        <f>E43+E45</f>
        <v>0</v>
      </c>
    </row>
    <row r="43" spans="1:5" s="6" customFormat="1" ht="19.899999999999999" customHeight="1">
      <c r="A43" s="12" t="s">
        <v>120</v>
      </c>
      <c r="B43" s="16" t="s">
        <v>121</v>
      </c>
      <c r="C43" s="14" t="s">
        <v>122</v>
      </c>
      <c r="D43" s="15"/>
      <c r="E43" s="24">
        <v>0</v>
      </c>
    </row>
    <row r="44" spans="1:5" s="6" customFormat="1" ht="46.5" hidden="1" customHeight="1">
      <c r="A44" s="12" t="s">
        <v>123</v>
      </c>
      <c r="B44" s="16" t="s">
        <v>124</v>
      </c>
      <c r="C44" s="14" t="s">
        <v>125</v>
      </c>
      <c r="D44" s="15"/>
      <c r="E44" s="24"/>
    </row>
    <row r="45" spans="1:5" s="6" customFormat="1" ht="22.5">
      <c r="A45" s="12" t="s">
        <v>126</v>
      </c>
      <c r="B45" s="13" t="s">
        <v>127</v>
      </c>
      <c r="C45" s="14" t="s">
        <v>128</v>
      </c>
      <c r="D45" s="15"/>
      <c r="E45" s="24"/>
    </row>
    <row r="46" spans="1:5" s="6" customFormat="1">
      <c r="A46" s="12" t="s">
        <v>129</v>
      </c>
      <c r="B46" s="13" t="s">
        <v>130</v>
      </c>
      <c r="C46" s="14" t="s">
        <v>131</v>
      </c>
      <c r="D46" s="15">
        <f>D47+D54</f>
        <v>5652748</v>
      </c>
      <c r="E46" s="24">
        <f>E47+E54</f>
        <v>1963165.47</v>
      </c>
    </row>
    <row r="47" spans="1:5" s="6" customFormat="1" ht="34.5" thickBot="1">
      <c r="A47" s="12" t="s">
        <v>132</v>
      </c>
      <c r="B47" s="13" t="s">
        <v>133</v>
      </c>
      <c r="C47" s="14" t="s">
        <v>134</v>
      </c>
      <c r="D47" s="15">
        <f>D48+D49+D50+D52+D53</f>
        <v>5452748</v>
      </c>
      <c r="E47" s="24">
        <f>E48+E49+E50+E53+E52</f>
        <v>1853750</v>
      </c>
    </row>
    <row r="48" spans="1:5" s="6" customFormat="1" ht="33" customHeight="1">
      <c r="A48" s="12" t="s">
        <v>135</v>
      </c>
      <c r="B48" s="16" t="s">
        <v>136</v>
      </c>
      <c r="C48" s="14" t="s">
        <v>137</v>
      </c>
      <c r="D48" s="15">
        <v>586000</v>
      </c>
      <c r="E48" s="24">
        <v>249000</v>
      </c>
    </row>
    <row r="49" spans="1:5" s="6" customFormat="1" ht="35.25" customHeight="1" thickBot="1">
      <c r="A49" s="12" t="s">
        <v>138</v>
      </c>
      <c r="B49" s="13" t="s">
        <v>139</v>
      </c>
      <c r="C49" s="14" t="s">
        <v>140</v>
      </c>
      <c r="D49" s="15">
        <v>2736000</v>
      </c>
      <c r="E49" s="24">
        <v>1374000</v>
      </c>
    </row>
    <row r="50" spans="1:5" s="6" customFormat="1" ht="48" customHeight="1">
      <c r="A50" s="12" t="s">
        <v>141</v>
      </c>
      <c r="B50" s="16" t="s">
        <v>142</v>
      </c>
      <c r="C50" s="14" t="s">
        <v>143</v>
      </c>
      <c r="D50" s="15">
        <f>D51</f>
        <v>146600</v>
      </c>
      <c r="E50" s="24">
        <f>E51</f>
        <v>146600</v>
      </c>
    </row>
    <row r="51" spans="1:5" s="6" customFormat="1" ht="48.75" customHeight="1">
      <c r="A51" s="12" t="s">
        <v>144</v>
      </c>
      <c r="B51" s="13" t="s">
        <v>145</v>
      </c>
      <c r="C51" s="14" t="s">
        <v>146</v>
      </c>
      <c r="D51" s="15">
        <v>146600</v>
      </c>
      <c r="E51" s="24">
        <v>146600</v>
      </c>
    </row>
    <row r="52" spans="1:5" s="6" customFormat="1" ht="15.75" customHeight="1" thickBot="1">
      <c r="A52" s="12" t="s">
        <v>147</v>
      </c>
      <c r="B52" s="13"/>
      <c r="C52" s="14" t="s">
        <v>148</v>
      </c>
      <c r="D52" s="15">
        <v>0</v>
      </c>
      <c r="E52" s="24">
        <v>0</v>
      </c>
    </row>
    <row r="53" spans="1:5" s="6" customFormat="1" ht="12" thickBot="1">
      <c r="A53" s="12" t="s">
        <v>149</v>
      </c>
      <c r="B53" s="16" t="s">
        <v>150</v>
      </c>
      <c r="C53" s="14" t="s">
        <v>151</v>
      </c>
      <c r="D53" s="15">
        <v>1984148</v>
      </c>
      <c r="E53" s="24">
        <v>84150</v>
      </c>
    </row>
    <row r="54" spans="1:5" s="6" customFormat="1" ht="23.25" customHeight="1" thickBot="1">
      <c r="A54" s="12" t="s">
        <v>152</v>
      </c>
      <c r="B54" s="16" t="s">
        <v>153</v>
      </c>
      <c r="C54" s="14" t="s">
        <v>154</v>
      </c>
      <c r="D54" s="15">
        <f>D55</f>
        <v>200000</v>
      </c>
      <c r="E54" s="24">
        <f>E55</f>
        <v>109415.47</v>
      </c>
    </row>
    <row r="55" spans="1:5" s="6" customFormat="1" ht="24.75" customHeight="1" thickBot="1">
      <c r="A55" s="12" t="s">
        <v>155</v>
      </c>
      <c r="B55" s="16" t="s">
        <v>156</v>
      </c>
      <c r="C55" s="14" t="s">
        <v>157</v>
      </c>
      <c r="D55" s="15">
        <v>200000</v>
      </c>
      <c r="E55" s="24">
        <v>109415.47</v>
      </c>
    </row>
    <row r="56" spans="1:5" s="6" customFormat="1" ht="24.75" hidden="1" customHeight="1">
      <c r="A56" s="12"/>
      <c r="B56" s="16"/>
      <c r="C56" s="14" t="s">
        <v>158</v>
      </c>
      <c r="D56" s="15"/>
      <c r="E56" s="24"/>
    </row>
    <row r="57" spans="1:5" ht="16.5" customHeight="1">
      <c r="A57" s="17" t="s">
        <v>159</v>
      </c>
      <c r="B57" s="16" t="s">
        <v>160</v>
      </c>
      <c r="C57" s="14" t="s">
        <v>161</v>
      </c>
      <c r="D57" s="18">
        <f>D6</f>
        <v>11808748</v>
      </c>
      <c r="E57" s="18">
        <f>E6</f>
        <v>4716947.46</v>
      </c>
    </row>
    <row r="58" spans="1:5" ht="3.75" customHeight="1">
      <c r="A58"/>
      <c r="B58"/>
      <c r="C58"/>
      <c r="D58"/>
      <c r="E58" s="20"/>
    </row>
    <row r="59" spans="1:5">
      <c r="A59" s="5" t="s">
        <v>162</v>
      </c>
      <c r="D59" s="5" t="s">
        <v>163</v>
      </c>
    </row>
    <row r="61" spans="1:5">
      <c r="A61" s="5" t="s">
        <v>164</v>
      </c>
      <c r="D61" s="5" t="s">
        <v>165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sqref="A1:IV65536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178</v>
      </c>
      <c r="D3" s="2" t="s">
        <v>179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D7+D47+D57</f>
        <v>12131748</v>
      </c>
      <c r="E6" s="15">
        <f>E7+E47+E57</f>
        <v>5158277.93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D8+D24+D27+D30+D36+D37+D43+D15+D16+D26</f>
        <v>6156000</v>
      </c>
      <c r="E7" s="15">
        <f>E8+E24+E27+E30+E36+E37+E43+E15+E16+E26</f>
        <v>2919030.5599999996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295184.42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24">
        <f>E10+E11+E12+E13+E14</f>
        <v>295184.42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294483.64</v>
      </c>
    </row>
    <row r="12" spans="1:5" s="6" customFormat="1" ht="43.5" customHeight="1">
      <c r="A12" s="19" t="s">
        <v>34</v>
      </c>
      <c r="B12" s="13" t="s">
        <v>35</v>
      </c>
      <c r="C12" s="14" t="s">
        <v>36</v>
      </c>
      <c r="D12" s="15">
        <v>0</v>
      </c>
      <c r="E12" s="31">
        <v>0.04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32">
        <v>31.94</v>
      </c>
    </row>
    <row r="14" spans="1:5" s="6" customFormat="1" ht="43.5" customHeight="1">
      <c r="A14" s="19" t="s">
        <v>34</v>
      </c>
      <c r="B14" s="13" t="s">
        <v>35</v>
      </c>
      <c r="C14" s="14" t="s">
        <v>180</v>
      </c>
      <c r="D14" s="15">
        <v>0</v>
      </c>
      <c r="E14" s="26">
        <v>668.8</v>
      </c>
    </row>
    <row r="15" spans="1:5" s="6" customFormat="1" ht="18" customHeight="1" thickBot="1">
      <c r="A15" s="12" t="s">
        <v>38</v>
      </c>
      <c r="B15" s="13" t="s">
        <v>39</v>
      </c>
      <c r="C15" s="14" t="s">
        <v>40</v>
      </c>
      <c r="D15" s="15">
        <v>0</v>
      </c>
      <c r="E15" s="27">
        <v>16.43</v>
      </c>
    </row>
    <row r="16" spans="1:5" s="6" customFormat="1" ht="15.75" customHeight="1">
      <c r="A16" s="12" t="s">
        <v>41</v>
      </c>
      <c r="B16" s="16" t="s">
        <v>42</v>
      </c>
      <c r="C16" s="14" t="s">
        <v>43</v>
      </c>
      <c r="D16" s="15">
        <f>D17+D19</f>
        <v>3013000</v>
      </c>
      <c r="E16" s="24">
        <f>E17+E19</f>
        <v>1961374.63</v>
      </c>
    </row>
    <row r="17" spans="1:5" s="6" customFormat="1" ht="18" customHeight="1">
      <c r="A17" s="12" t="s">
        <v>44</v>
      </c>
      <c r="B17" s="13" t="s">
        <v>45</v>
      </c>
      <c r="C17" s="14" t="s">
        <v>46</v>
      </c>
      <c r="D17" s="15">
        <f>D18</f>
        <v>243000</v>
      </c>
      <c r="E17" s="24">
        <f>E18</f>
        <v>25316.42</v>
      </c>
    </row>
    <row r="18" spans="1:5" s="6" customFormat="1" ht="45.75" customHeight="1">
      <c r="A18" s="12" t="s">
        <v>47</v>
      </c>
      <c r="B18" s="13" t="s">
        <v>48</v>
      </c>
      <c r="C18" s="14" t="s">
        <v>49</v>
      </c>
      <c r="D18" s="15">
        <v>243000</v>
      </c>
      <c r="E18" s="24">
        <v>25316.42</v>
      </c>
    </row>
    <row r="19" spans="1:5" s="6" customFormat="1" ht="12" thickBot="1">
      <c r="A19" s="12" t="s">
        <v>50</v>
      </c>
      <c r="B19" s="13" t="s">
        <v>51</v>
      </c>
      <c r="C19" s="14" t="s">
        <v>52</v>
      </c>
      <c r="D19" s="15">
        <f>D20+D22</f>
        <v>2770000</v>
      </c>
      <c r="E19" s="24">
        <f>E20+E22</f>
        <v>1936058.21</v>
      </c>
    </row>
    <row r="20" spans="1:5" s="6" customFormat="1" ht="18.75" customHeight="1" thickBot="1">
      <c r="A20" s="12" t="s">
        <v>53</v>
      </c>
      <c r="B20" s="16" t="s">
        <v>54</v>
      </c>
      <c r="C20" s="14" t="s">
        <v>55</v>
      </c>
      <c r="D20" s="15">
        <f>D21</f>
        <v>2400000</v>
      </c>
      <c r="E20" s="24">
        <f>E21</f>
        <v>1756481.41</v>
      </c>
    </row>
    <row r="21" spans="1:5" s="6" customFormat="1" ht="77.25" customHeight="1">
      <c r="A21" s="12" t="s">
        <v>56</v>
      </c>
      <c r="B21" s="16" t="s">
        <v>57</v>
      </c>
      <c r="C21" s="14" t="s">
        <v>58</v>
      </c>
      <c r="D21" s="15">
        <v>2400000</v>
      </c>
      <c r="E21" s="24">
        <v>1756481.41</v>
      </c>
    </row>
    <row r="22" spans="1:5" s="6" customFormat="1" ht="22.5" customHeight="1">
      <c r="A22" s="12" t="s">
        <v>59</v>
      </c>
      <c r="B22" s="13" t="s">
        <v>60</v>
      </c>
      <c r="C22" s="14" t="s">
        <v>61</v>
      </c>
      <c r="D22" s="15">
        <f>D23</f>
        <v>370000</v>
      </c>
      <c r="E22" s="24">
        <f>E23</f>
        <v>179576.8</v>
      </c>
    </row>
    <row r="23" spans="1:5" s="6" customFormat="1" ht="23.25" customHeight="1" thickBot="1">
      <c r="A23" s="12" t="s">
        <v>59</v>
      </c>
      <c r="B23" s="13" t="s">
        <v>62</v>
      </c>
      <c r="C23" s="14" t="s">
        <v>63</v>
      </c>
      <c r="D23" s="15">
        <v>370000</v>
      </c>
      <c r="E23" s="24">
        <v>179576.8</v>
      </c>
    </row>
    <row r="24" spans="1:5" s="6" customFormat="1" ht="17.25" customHeight="1" thickBot="1">
      <c r="A24" s="12" t="s">
        <v>64</v>
      </c>
      <c r="B24" s="16" t="s">
        <v>65</v>
      </c>
      <c r="C24" s="14" t="s">
        <v>66</v>
      </c>
      <c r="D24" s="15">
        <f>D25</f>
        <v>12000</v>
      </c>
      <c r="E24" s="24">
        <f>E25</f>
        <v>26710</v>
      </c>
    </row>
    <row r="25" spans="1:5" s="6" customFormat="1" ht="45" customHeight="1">
      <c r="A25" s="12" t="s">
        <v>67</v>
      </c>
      <c r="B25" s="16" t="s">
        <v>68</v>
      </c>
      <c r="C25" s="14" t="s">
        <v>69</v>
      </c>
      <c r="D25" s="15">
        <v>12000</v>
      </c>
      <c r="E25" s="24">
        <v>26710</v>
      </c>
    </row>
    <row r="26" spans="1:5" s="6" customFormat="1" ht="14.25" customHeight="1">
      <c r="A26" s="12" t="s">
        <v>168</v>
      </c>
      <c r="B26" s="13"/>
      <c r="C26" s="14" t="s">
        <v>169</v>
      </c>
      <c r="D26" s="15">
        <v>1144000</v>
      </c>
      <c r="E26" s="24">
        <v>439510.32</v>
      </c>
    </row>
    <row r="27" spans="1:5" s="6" customFormat="1" ht="24.75" customHeight="1">
      <c r="A27" s="12" t="s">
        <v>70</v>
      </c>
      <c r="B27" s="13" t="s">
        <v>71</v>
      </c>
      <c r="C27" s="14" t="s">
        <v>72</v>
      </c>
      <c r="D27" s="15"/>
      <c r="E27" s="24">
        <v>-1.85</v>
      </c>
    </row>
    <row r="28" spans="1:5" s="6" customFormat="1" ht="12" thickBot="1">
      <c r="A28" s="12" t="s">
        <v>73</v>
      </c>
      <c r="B28" s="13" t="s">
        <v>74</v>
      </c>
      <c r="C28" s="14" t="s">
        <v>75</v>
      </c>
      <c r="D28" s="15"/>
      <c r="E28" s="24"/>
    </row>
    <row r="29" spans="1:5" s="6" customFormat="1" ht="33.75" customHeight="1" thickBot="1">
      <c r="A29" s="12" t="s">
        <v>76</v>
      </c>
      <c r="B29" s="16" t="s">
        <v>77</v>
      </c>
      <c r="C29" s="14" t="s">
        <v>78</v>
      </c>
      <c r="D29" s="15"/>
      <c r="E29" s="24">
        <v>0</v>
      </c>
    </row>
    <row r="30" spans="1:5" s="6" customFormat="1" ht="43.5" customHeight="1">
      <c r="A30" s="12" t="s">
        <v>79</v>
      </c>
      <c r="B30" s="16" t="s">
        <v>80</v>
      </c>
      <c r="C30" s="14" t="s">
        <v>81</v>
      </c>
      <c r="D30" s="15">
        <f>D31+D35</f>
        <v>436000</v>
      </c>
      <c r="E30" s="24">
        <f>E31+E35</f>
        <v>187461.61</v>
      </c>
    </row>
    <row r="31" spans="1:5" s="6" customFormat="1" ht="63" customHeight="1">
      <c r="A31" s="19" t="s">
        <v>82</v>
      </c>
      <c r="B31" s="13" t="s">
        <v>83</v>
      </c>
      <c r="C31" s="14" t="s">
        <v>84</v>
      </c>
      <c r="D31" s="15">
        <f>D32</f>
        <v>436000</v>
      </c>
      <c r="E31" s="24">
        <f>E32</f>
        <v>187461.61</v>
      </c>
    </row>
    <row r="32" spans="1:5" s="6" customFormat="1" ht="90.75" customHeight="1">
      <c r="A32" s="19" t="s">
        <v>85</v>
      </c>
      <c r="B32" s="13" t="s">
        <v>86</v>
      </c>
      <c r="C32" s="14" t="s">
        <v>87</v>
      </c>
      <c r="D32" s="15">
        <v>436000</v>
      </c>
      <c r="E32" s="24">
        <v>187461.61</v>
      </c>
    </row>
    <row r="33" spans="1:5" s="6" customFormat="1" ht="123.75" hidden="1" customHeight="1">
      <c r="A33" s="19" t="s">
        <v>88</v>
      </c>
      <c r="B33" s="13" t="s">
        <v>89</v>
      </c>
      <c r="C33" s="14" t="s">
        <v>90</v>
      </c>
      <c r="D33" s="15">
        <v>445000</v>
      </c>
      <c r="E33" s="24"/>
    </row>
    <row r="34" spans="1:5" s="6" customFormat="1" ht="102" hidden="1" customHeight="1">
      <c r="A34" s="19" t="s">
        <v>91</v>
      </c>
      <c r="B34" s="13" t="s">
        <v>92</v>
      </c>
      <c r="C34" s="14" t="s">
        <v>93</v>
      </c>
      <c r="D34" s="15">
        <v>445000</v>
      </c>
      <c r="E34" s="24"/>
    </row>
    <row r="35" spans="1:5" s="6" customFormat="1" ht="78" hidden="1" customHeight="1">
      <c r="A35" s="12" t="s">
        <v>94</v>
      </c>
      <c r="B35" s="16" t="s">
        <v>95</v>
      </c>
      <c r="C35" s="14" t="s">
        <v>96</v>
      </c>
      <c r="D35" s="15"/>
      <c r="E35" s="24"/>
    </row>
    <row r="36" spans="1:5" s="6" customFormat="1" ht="43.5" customHeight="1">
      <c r="A36" s="12" t="s">
        <v>97</v>
      </c>
      <c r="B36" s="13" t="s">
        <v>98</v>
      </c>
      <c r="C36" s="14" t="s">
        <v>99</v>
      </c>
      <c r="D36" s="15">
        <v>11000</v>
      </c>
      <c r="E36" s="24">
        <v>8775</v>
      </c>
    </row>
    <row r="37" spans="1:5" s="6" customFormat="1" ht="33.75">
      <c r="A37" s="12" t="s">
        <v>100</v>
      </c>
      <c r="B37" s="13" t="s">
        <v>101</v>
      </c>
      <c r="C37" s="14" t="s">
        <v>102</v>
      </c>
      <c r="D37" s="15">
        <f>D38+D42</f>
        <v>810000</v>
      </c>
      <c r="E37" s="24">
        <f>E38+E42</f>
        <v>0</v>
      </c>
    </row>
    <row r="38" spans="1:5" s="6" customFormat="1" ht="41.25" customHeight="1">
      <c r="A38" s="12" t="s">
        <v>103</v>
      </c>
      <c r="B38" s="13"/>
      <c r="C38" s="14" t="s">
        <v>104</v>
      </c>
      <c r="D38" s="15">
        <v>0</v>
      </c>
      <c r="E38" s="24">
        <v>0</v>
      </c>
    </row>
    <row r="39" spans="1:5" s="6" customFormat="1" ht="100.5" hidden="1" customHeight="1">
      <c r="A39" s="12" t="s">
        <v>105</v>
      </c>
      <c r="B39" s="13" t="s">
        <v>106</v>
      </c>
      <c r="C39" s="14" t="s">
        <v>107</v>
      </c>
      <c r="D39" s="15"/>
      <c r="E39" s="24"/>
    </row>
    <row r="40" spans="1:5" s="6" customFormat="1" ht="0.75" customHeight="1">
      <c r="A40" s="12" t="s">
        <v>108</v>
      </c>
      <c r="B40" s="13" t="s">
        <v>109</v>
      </c>
      <c r="C40" s="14" t="s">
        <v>110</v>
      </c>
      <c r="D40" s="15"/>
      <c r="E40" s="24"/>
    </row>
    <row r="41" spans="1:5" s="6" customFormat="1" ht="56.25" hidden="1" customHeight="1">
      <c r="A41" s="12" t="s">
        <v>111</v>
      </c>
      <c r="B41" s="13" t="s">
        <v>112</v>
      </c>
      <c r="C41" s="14" t="s">
        <v>113</v>
      </c>
      <c r="D41" s="15"/>
      <c r="E41" s="24"/>
    </row>
    <row r="42" spans="1:5" s="6" customFormat="1" ht="34.5" customHeight="1">
      <c r="A42" s="12" t="s">
        <v>114</v>
      </c>
      <c r="B42" s="13" t="s">
        <v>115</v>
      </c>
      <c r="C42" s="14" t="s">
        <v>116</v>
      </c>
      <c r="D42" s="15">
        <v>810000</v>
      </c>
      <c r="E42" s="24">
        <v>0</v>
      </c>
    </row>
    <row r="43" spans="1:5" s="6" customFormat="1" ht="16.899999999999999" customHeight="1" thickBot="1">
      <c r="A43" s="12" t="s">
        <v>117</v>
      </c>
      <c r="B43" s="13" t="s">
        <v>118</v>
      </c>
      <c r="C43" s="14" t="s">
        <v>119</v>
      </c>
      <c r="D43" s="15"/>
      <c r="E43" s="24">
        <f>E44+E46</f>
        <v>0</v>
      </c>
    </row>
    <row r="44" spans="1:5" s="6" customFormat="1" ht="19.899999999999999" customHeight="1">
      <c r="A44" s="12" t="s">
        <v>120</v>
      </c>
      <c r="B44" s="16" t="s">
        <v>121</v>
      </c>
      <c r="C44" s="14" t="s">
        <v>122</v>
      </c>
      <c r="D44" s="15"/>
      <c r="E44" s="24">
        <v>0</v>
      </c>
    </row>
    <row r="45" spans="1:5" s="6" customFormat="1" ht="46.5" hidden="1" customHeight="1">
      <c r="A45" s="12" t="s">
        <v>123</v>
      </c>
      <c r="B45" s="16" t="s">
        <v>124</v>
      </c>
      <c r="C45" s="14" t="s">
        <v>125</v>
      </c>
      <c r="D45" s="15"/>
      <c r="E45" s="24"/>
    </row>
    <row r="46" spans="1:5" s="6" customFormat="1" ht="22.5">
      <c r="A46" s="12" t="s">
        <v>126</v>
      </c>
      <c r="B46" s="13" t="s">
        <v>127</v>
      </c>
      <c r="C46" s="14" t="s">
        <v>128</v>
      </c>
      <c r="D46" s="15"/>
      <c r="E46" s="24"/>
    </row>
    <row r="47" spans="1:5" s="6" customFormat="1">
      <c r="A47" s="12" t="s">
        <v>129</v>
      </c>
      <c r="B47" s="13" t="s">
        <v>130</v>
      </c>
      <c r="C47" s="14" t="s">
        <v>131</v>
      </c>
      <c r="D47" s="15">
        <f>D48+D55</f>
        <v>5975748</v>
      </c>
      <c r="E47" s="24">
        <f>E48+E55</f>
        <v>2239247.37</v>
      </c>
    </row>
    <row r="48" spans="1:5" s="6" customFormat="1" ht="34.5" thickBot="1">
      <c r="A48" s="12" t="s">
        <v>132</v>
      </c>
      <c r="B48" s="13" t="s">
        <v>133</v>
      </c>
      <c r="C48" s="14" t="s">
        <v>134</v>
      </c>
      <c r="D48" s="15">
        <f>D49+D50+D51+D53+D54</f>
        <v>5775748</v>
      </c>
      <c r="E48" s="24">
        <f>E49+E50+E51+E54+E53</f>
        <v>2129750</v>
      </c>
    </row>
    <row r="49" spans="1:5" s="6" customFormat="1" ht="33" customHeight="1">
      <c r="A49" s="12" t="s">
        <v>135</v>
      </c>
      <c r="B49" s="16" t="s">
        <v>136</v>
      </c>
      <c r="C49" s="14" t="s">
        <v>137</v>
      </c>
      <c r="D49" s="15">
        <v>577000</v>
      </c>
      <c r="E49" s="24">
        <v>297000</v>
      </c>
    </row>
    <row r="50" spans="1:5" s="6" customFormat="1" ht="35.25" customHeight="1" thickBot="1">
      <c r="A50" s="12" t="s">
        <v>138</v>
      </c>
      <c r="B50" s="13" t="s">
        <v>139</v>
      </c>
      <c r="C50" s="14" t="s">
        <v>140</v>
      </c>
      <c r="D50" s="15">
        <v>3068000</v>
      </c>
      <c r="E50" s="24">
        <v>1602000</v>
      </c>
    </row>
    <row r="51" spans="1:5" s="6" customFormat="1" ht="48" customHeight="1">
      <c r="A51" s="12" t="s">
        <v>141</v>
      </c>
      <c r="B51" s="16" t="s">
        <v>142</v>
      </c>
      <c r="C51" s="14" t="s">
        <v>143</v>
      </c>
      <c r="D51" s="15">
        <f>D52</f>
        <v>146600</v>
      </c>
      <c r="E51" s="24">
        <f>E52</f>
        <v>146600</v>
      </c>
    </row>
    <row r="52" spans="1:5" s="6" customFormat="1" ht="42" customHeight="1">
      <c r="A52" s="12" t="s">
        <v>144</v>
      </c>
      <c r="B52" s="13" t="s">
        <v>145</v>
      </c>
      <c r="C52" s="14" t="s">
        <v>146</v>
      </c>
      <c r="D52" s="15">
        <v>146600</v>
      </c>
      <c r="E52" s="24">
        <v>146600</v>
      </c>
    </row>
    <row r="53" spans="1:5" s="6" customFormat="1" ht="15.75" customHeight="1" thickBot="1">
      <c r="A53" s="12" t="s">
        <v>147</v>
      </c>
      <c r="B53" s="13"/>
      <c r="C53" s="14" t="s">
        <v>148</v>
      </c>
      <c r="D53" s="15">
        <v>0</v>
      </c>
      <c r="E53" s="24">
        <v>0</v>
      </c>
    </row>
    <row r="54" spans="1:5" s="6" customFormat="1" ht="12" thickBot="1">
      <c r="A54" s="12" t="s">
        <v>149</v>
      </c>
      <c r="B54" s="16" t="s">
        <v>150</v>
      </c>
      <c r="C54" s="14" t="s">
        <v>151</v>
      </c>
      <c r="D54" s="15">
        <v>1984148</v>
      </c>
      <c r="E54" s="24">
        <v>84150</v>
      </c>
    </row>
    <row r="55" spans="1:5" s="6" customFormat="1" ht="23.25" customHeight="1" thickBot="1">
      <c r="A55" s="12" t="s">
        <v>152</v>
      </c>
      <c r="B55" s="16" t="s">
        <v>153</v>
      </c>
      <c r="C55" s="14" t="s">
        <v>154</v>
      </c>
      <c r="D55" s="15">
        <f>D56</f>
        <v>200000</v>
      </c>
      <c r="E55" s="24">
        <f>E56</f>
        <v>109497.37</v>
      </c>
    </row>
    <row r="56" spans="1:5" s="6" customFormat="1" ht="24.75" customHeight="1" thickBot="1">
      <c r="A56" s="12" t="s">
        <v>155</v>
      </c>
      <c r="B56" s="16" t="s">
        <v>156</v>
      </c>
      <c r="C56" s="14" t="s">
        <v>157</v>
      </c>
      <c r="D56" s="15">
        <v>200000</v>
      </c>
      <c r="E56" s="24">
        <v>109497.37</v>
      </c>
    </row>
    <row r="57" spans="1:5" s="6" customFormat="1" ht="24.75" hidden="1" customHeight="1">
      <c r="A57" s="12"/>
      <c r="B57" s="16"/>
      <c r="C57" s="14" t="s">
        <v>158</v>
      </c>
      <c r="D57" s="15"/>
      <c r="E57" s="24"/>
    </row>
    <row r="58" spans="1:5" ht="16.5" customHeight="1">
      <c r="A58" s="17" t="s">
        <v>159</v>
      </c>
      <c r="B58" s="16" t="s">
        <v>160</v>
      </c>
      <c r="C58" s="14" t="s">
        <v>161</v>
      </c>
      <c r="D58" s="18">
        <f>D6</f>
        <v>12131748</v>
      </c>
      <c r="E58" s="18">
        <f>E6</f>
        <v>5158277.93</v>
      </c>
    </row>
    <row r="59" spans="1:5" ht="3.75" customHeight="1">
      <c r="A59"/>
      <c r="B59"/>
      <c r="C59"/>
      <c r="D59"/>
      <c r="E59" s="20"/>
    </row>
    <row r="60" spans="1:5">
      <c r="A60" s="5" t="s">
        <v>162</v>
      </c>
      <c r="D60" s="5" t="s">
        <v>163</v>
      </c>
    </row>
    <row r="62" spans="1:5">
      <c r="A62" s="5" t="s">
        <v>164</v>
      </c>
      <c r="D62" s="5" t="s">
        <v>165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topLeftCell="A36" workbookViewId="0">
      <selection sqref="A1:IV65536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181</v>
      </c>
      <c r="D3" s="2" t="s">
        <v>179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D7+D47+D57</f>
        <v>12131748</v>
      </c>
      <c r="E6" s="15">
        <f>E7+E47+E57</f>
        <v>6625490.8800000008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D8+D24+D27+D30+D36+D37+D43+D15+D16+D26</f>
        <v>6156000</v>
      </c>
      <c r="E7" s="15">
        <f>E8+E24+E27+E30+E36+E37+E43+E15+E16+E26</f>
        <v>3511469.4000000004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336632.16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24">
        <f>E10+E11+E12+E13+E14</f>
        <v>336632.16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334605.24</v>
      </c>
    </row>
    <row r="12" spans="1:5" s="6" customFormat="1" ht="43.5" customHeight="1">
      <c r="A12" s="19" t="s">
        <v>34</v>
      </c>
      <c r="B12" s="13" t="s">
        <v>35</v>
      </c>
      <c r="C12" s="14" t="s">
        <v>36</v>
      </c>
      <c r="D12" s="15">
        <v>0</v>
      </c>
      <c r="E12" s="31">
        <v>0.04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32">
        <v>689.28</v>
      </c>
    </row>
    <row r="14" spans="1:5" s="6" customFormat="1" ht="43.5" customHeight="1">
      <c r="A14" s="19" t="s">
        <v>34</v>
      </c>
      <c r="B14" s="13" t="s">
        <v>35</v>
      </c>
      <c r="C14" s="14" t="s">
        <v>180</v>
      </c>
      <c r="D14" s="15">
        <v>0</v>
      </c>
      <c r="E14" s="26">
        <v>1337.6</v>
      </c>
    </row>
    <row r="15" spans="1:5" s="6" customFormat="1" ht="18" customHeight="1" thickBot="1">
      <c r="A15" s="12" t="s">
        <v>38</v>
      </c>
      <c r="B15" s="13" t="s">
        <v>39</v>
      </c>
      <c r="C15" s="14" t="s">
        <v>40</v>
      </c>
      <c r="D15" s="15">
        <v>0</v>
      </c>
      <c r="E15" s="27">
        <v>16.43</v>
      </c>
    </row>
    <row r="16" spans="1:5" s="6" customFormat="1" ht="15.75" customHeight="1">
      <c r="A16" s="12" t="s">
        <v>41</v>
      </c>
      <c r="B16" s="16" t="s">
        <v>42</v>
      </c>
      <c r="C16" s="14" t="s">
        <v>43</v>
      </c>
      <c r="D16" s="15">
        <f>D17+D19</f>
        <v>3013000</v>
      </c>
      <c r="E16" s="24">
        <f>E17+E19</f>
        <v>2327967.7000000002</v>
      </c>
    </row>
    <row r="17" spans="1:5" s="6" customFormat="1" ht="18" customHeight="1">
      <c r="A17" s="12" t="s">
        <v>44</v>
      </c>
      <c r="B17" s="13" t="s">
        <v>45</v>
      </c>
      <c r="C17" s="14" t="s">
        <v>46</v>
      </c>
      <c r="D17" s="15">
        <f>D18</f>
        <v>243000</v>
      </c>
      <c r="E17" s="24">
        <f>E18</f>
        <v>43933.77</v>
      </c>
    </row>
    <row r="18" spans="1:5" s="6" customFormat="1" ht="45.75" customHeight="1">
      <c r="A18" s="12" t="s">
        <v>47</v>
      </c>
      <c r="B18" s="13" t="s">
        <v>48</v>
      </c>
      <c r="C18" s="14" t="s">
        <v>49</v>
      </c>
      <c r="D18" s="15">
        <v>243000</v>
      </c>
      <c r="E18" s="24">
        <v>43933.77</v>
      </c>
    </row>
    <row r="19" spans="1:5" s="6" customFormat="1" ht="12" thickBot="1">
      <c r="A19" s="12" t="s">
        <v>50</v>
      </c>
      <c r="B19" s="13" t="s">
        <v>51</v>
      </c>
      <c r="C19" s="14" t="s">
        <v>52</v>
      </c>
      <c r="D19" s="15">
        <f>D20+D22</f>
        <v>2770000</v>
      </c>
      <c r="E19" s="24">
        <f>E20+E22</f>
        <v>2284033.9300000002</v>
      </c>
    </row>
    <row r="20" spans="1:5" s="6" customFormat="1" ht="18.75" customHeight="1" thickBot="1">
      <c r="A20" s="12" t="s">
        <v>53</v>
      </c>
      <c r="B20" s="16" t="s">
        <v>54</v>
      </c>
      <c r="C20" s="14" t="s">
        <v>55</v>
      </c>
      <c r="D20" s="15">
        <f>D21</f>
        <v>2400000</v>
      </c>
      <c r="E20" s="24">
        <f>E21</f>
        <v>2084644.04</v>
      </c>
    </row>
    <row r="21" spans="1:5" s="6" customFormat="1" ht="77.25" customHeight="1">
      <c r="A21" s="12" t="s">
        <v>56</v>
      </c>
      <c r="B21" s="16" t="s">
        <v>57</v>
      </c>
      <c r="C21" s="14" t="s">
        <v>58</v>
      </c>
      <c r="D21" s="15">
        <v>2400000</v>
      </c>
      <c r="E21" s="24">
        <v>2084644.04</v>
      </c>
    </row>
    <row r="22" spans="1:5" s="6" customFormat="1" ht="22.5" customHeight="1">
      <c r="A22" s="12" t="s">
        <v>59</v>
      </c>
      <c r="B22" s="13" t="s">
        <v>60</v>
      </c>
      <c r="C22" s="14" t="s">
        <v>61</v>
      </c>
      <c r="D22" s="15">
        <f>D23</f>
        <v>370000</v>
      </c>
      <c r="E22" s="24">
        <f>E23</f>
        <v>199389.89</v>
      </c>
    </row>
    <row r="23" spans="1:5" s="6" customFormat="1" ht="23.25" customHeight="1" thickBot="1">
      <c r="A23" s="12" t="s">
        <v>59</v>
      </c>
      <c r="B23" s="13" t="s">
        <v>62</v>
      </c>
      <c r="C23" s="14" t="s">
        <v>63</v>
      </c>
      <c r="D23" s="15">
        <v>370000</v>
      </c>
      <c r="E23" s="24">
        <v>199389.89</v>
      </c>
    </row>
    <row r="24" spans="1:5" s="6" customFormat="1" ht="17.25" customHeight="1" thickBot="1">
      <c r="A24" s="12" t="s">
        <v>64</v>
      </c>
      <c r="B24" s="16" t="s">
        <v>65</v>
      </c>
      <c r="C24" s="14" t="s">
        <v>66</v>
      </c>
      <c r="D24" s="15">
        <f>D25</f>
        <v>12000</v>
      </c>
      <c r="E24" s="24">
        <f>E25</f>
        <v>28560</v>
      </c>
    </row>
    <row r="25" spans="1:5" s="6" customFormat="1" ht="45" customHeight="1">
      <c r="A25" s="12" t="s">
        <v>67</v>
      </c>
      <c r="B25" s="16" t="s">
        <v>68</v>
      </c>
      <c r="C25" s="14" t="s">
        <v>69</v>
      </c>
      <c r="D25" s="15">
        <v>12000</v>
      </c>
      <c r="E25" s="24">
        <v>28560</v>
      </c>
    </row>
    <row r="26" spans="1:5" s="6" customFormat="1" ht="14.25" customHeight="1">
      <c r="A26" s="12" t="s">
        <v>168</v>
      </c>
      <c r="B26" s="13"/>
      <c r="C26" s="14" t="s">
        <v>169</v>
      </c>
      <c r="D26" s="15">
        <v>1144000</v>
      </c>
      <c r="E26" s="24">
        <v>592680.57999999996</v>
      </c>
    </row>
    <row r="27" spans="1:5" s="6" customFormat="1" ht="24.75" customHeight="1">
      <c r="A27" s="12" t="s">
        <v>70</v>
      </c>
      <c r="B27" s="13" t="s">
        <v>71</v>
      </c>
      <c r="C27" s="14" t="s">
        <v>72</v>
      </c>
      <c r="D27" s="15"/>
      <c r="E27" s="24">
        <v>-1.85</v>
      </c>
    </row>
    <row r="28" spans="1:5" s="6" customFormat="1" ht="12" thickBot="1">
      <c r="A28" s="12" t="s">
        <v>73</v>
      </c>
      <c r="B28" s="13" t="s">
        <v>74</v>
      </c>
      <c r="C28" s="14" t="s">
        <v>75</v>
      </c>
      <c r="D28" s="15"/>
      <c r="E28" s="24"/>
    </row>
    <row r="29" spans="1:5" s="6" customFormat="1" ht="33.75" customHeight="1" thickBot="1">
      <c r="A29" s="12" t="s">
        <v>76</v>
      </c>
      <c r="B29" s="16" t="s">
        <v>77</v>
      </c>
      <c r="C29" s="14" t="s">
        <v>78</v>
      </c>
      <c r="D29" s="15"/>
      <c r="E29" s="24">
        <v>0</v>
      </c>
    </row>
    <row r="30" spans="1:5" s="6" customFormat="1" ht="43.5" customHeight="1">
      <c r="A30" s="12" t="s">
        <v>79</v>
      </c>
      <c r="B30" s="16" t="s">
        <v>80</v>
      </c>
      <c r="C30" s="14" t="s">
        <v>81</v>
      </c>
      <c r="D30" s="15">
        <f>D31+D35</f>
        <v>436000</v>
      </c>
      <c r="E30" s="24">
        <f>E31+E35</f>
        <v>216839.38</v>
      </c>
    </row>
    <row r="31" spans="1:5" s="6" customFormat="1" ht="63" customHeight="1">
      <c r="A31" s="19" t="s">
        <v>82</v>
      </c>
      <c r="B31" s="13" t="s">
        <v>83</v>
      </c>
      <c r="C31" s="14" t="s">
        <v>84</v>
      </c>
      <c r="D31" s="15">
        <f>D32</f>
        <v>436000</v>
      </c>
      <c r="E31" s="24">
        <f>E32</f>
        <v>216839.38</v>
      </c>
    </row>
    <row r="32" spans="1:5" s="6" customFormat="1" ht="90.75" customHeight="1">
      <c r="A32" s="19" t="s">
        <v>85</v>
      </c>
      <c r="B32" s="13" t="s">
        <v>86</v>
      </c>
      <c r="C32" s="14" t="s">
        <v>87</v>
      </c>
      <c r="D32" s="15">
        <v>436000</v>
      </c>
      <c r="E32" s="24">
        <v>216839.38</v>
      </c>
    </row>
    <row r="33" spans="1:5" s="6" customFormat="1" ht="123.75" hidden="1" customHeight="1">
      <c r="A33" s="19" t="s">
        <v>88</v>
      </c>
      <c r="B33" s="13" t="s">
        <v>89</v>
      </c>
      <c r="C33" s="14" t="s">
        <v>90</v>
      </c>
      <c r="D33" s="15">
        <v>445000</v>
      </c>
      <c r="E33" s="24"/>
    </row>
    <row r="34" spans="1:5" s="6" customFormat="1" ht="102" hidden="1" customHeight="1">
      <c r="A34" s="19" t="s">
        <v>91</v>
      </c>
      <c r="B34" s="13" t="s">
        <v>92</v>
      </c>
      <c r="C34" s="14" t="s">
        <v>93</v>
      </c>
      <c r="D34" s="15">
        <v>445000</v>
      </c>
      <c r="E34" s="24"/>
    </row>
    <row r="35" spans="1:5" s="6" customFormat="1" ht="78" hidden="1" customHeight="1">
      <c r="A35" s="12" t="s">
        <v>94</v>
      </c>
      <c r="B35" s="16" t="s">
        <v>95</v>
      </c>
      <c r="C35" s="14" t="s">
        <v>96</v>
      </c>
      <c r="D35" s="15"/>
      <c r="E35" s="24"/>
    </row>
    <row r="36" spans="1:5" s="6" customFormat="1" ht="43.5" customHeight="1">
      <c r="A36" s="12" t="s">
        <v>97</v>
      </c>
      <c r="B36" s="13" t="s">
        <v>98</v>
      </c>
      <c r="C36" s="14" t="s">
        <v>99</v>
      </c>
      <c r="D36" s="15">
        <v>11000</v>
      </c>
      <c r="E36" s="24">
        <v>8775</v>
      </c>
    </row>
    <row r="37" spans="1:5" s="6" customFormat="1" ht="33.75">
      <c r="A37" s="12" t="s">
        <v>100</v>
      </c>
      <c r="B37" s="13" t="s">
        <v>101</v>
      </c>
      <c r="C37" s="14" t="s">
        <v>102</v>
      </c>
      <c r="D37" s="15">
        <f>D38+D42</f>
        <v>810000</v>
      </c>
      <c r="E37" s="24">
        <f>E38+E42</f>
        <v>0</v>
      </c>
    </row>
    <row r="38" spans="1:5" s="6" customFormat="1" ht="41.25" customHeight="1">
      <c r="A38" s="12" t="s">
        <v>103</v>
      </c>
      <c r="B38" s="13"/>
      <c r="C38" s="14" t="s">
        <v>104</v>
      </c>
      <c r="D38" s="15">
        <v>0</v>
      </c>
      <c r="E38" s="24">
        <v>0</v>
      </c>
    </row>
    <row r="39" spans="1:5" s="6" customFormat="1" ht="100.5" hidden="1" customHeight="1">
      <c r="A39" s="12" t="s">
        <v>105</v>
      </c>
      <c r="B39" s="13" t="s">
        <v>106</v>
      </c>
      <c r="C39" s="14" t="s">
        <v>107</v>
      </c>
      <c r="D39" s="15"/>
      <c r="E39" s="24"/>
    </row>
    <row r="40" spans="1:5" s="6" customFormat="1" ht="0.75" customHeight="1">
      <c r="A40" s="12" t="s">
        <v>108</v>
      </c>
      <c r="B40" s="13" t="s">
        <v>109</v>
      </c>
      <c r="C40" s="14" t="s">
        <v>110</v>
      </c>
      <c r="D40" s="15"/>
      <c r="E40" s="24"/>
    </row>
    <row r="41" spans="1:5" s="6" customFormat="1" ht="56.25" hidden="1" customHeight="1">
      <c r="A41" s="12" t="s">
        <v>111</v>
      </c>
      <c r="B41" s="13" t="s">
        <v>112</v>
      </c>
      <c r="C41" s="14" t="s">
        <v>113</v>
      </c>
      <c r="D41" s="15"/>
      <c r="E41" s="24"/>
    </row>
    <row r="42" spans="1:5" s="6" customFormat="1" ht="34.5" customHeight="1">
      <c r="A42" s="12" t="s">
        <v>114</v>
      </c>
      <c r="B42" s="13" t="s">
        <v>115</v>
      </c>
      <c r="C42" s="14" t="s">
        <v>116</v>
      </c>
      <c r="D42" s="15">
        <v>810000</v>
      </c>
      <c r="E42" s="24">
        <v>0</v>
      </c>
    </row>
    <row r="43" spans="1:5" s="6" customFormat="1" ht="16.899999999999999" customHeight="1" thickBot="1">
      <c r="A43" s="12" t="s">
        <v>117</v>
      </c>
      <c r="B43" s="13" t="s">
        <v>118</v>
      </c>
      <c r="C43" s="14" t="s">
        <v>119</v>
      </c>
      <c r="D43" s="15"/>
      <c r="E43" s="24">
        <f>E44+E46</f>
        <v>0</v>
      </c>
    </row>
    <row r="44" spans="1:5" s="6" customFormat="1" ht="19.899999999999999" customHeight="1">
      <c r="A44" s="12" t="s">
        <v>120</v>
      </c>
      <c r="B44" s="16" t="s">
        <v>121</v>
      </c>
      <c r="C44" s="14" t="s">
        <v>122</v>
      </c>
      <c r="D44" s="15"/>
      <c r="E44" s="24">
        <v>0</v>
      </c>
    </row>
    <row r="45" spans="1:5" s="6" customFormat="1" ht="46.5" hidden="1" customHeight="1">
      <c r="A45" s="12" t="s">
        <v>123</v>
      </c>
      <c r="B45" s="16" t="s">
        <v>124</v>
      </c>
      <c r="C45" s="14" t="s">
        <v>125</v>
      </c>
      <c r="D45" s="15"/>
      <c r="E45" s="24"/>
    </row>
    <row r="46" spans="1:5" s="6" customFormat="1" ht="22.5">
      <c r="A46" s="12" t="s">
        <v>126</v>
      </c>
      <c r="B46" s="13" t="s">
        <v>127</v>
      </c>
      <c r="C46" s="14" t="s">
        <v>128</v>
      </c>
      <c r="D46" s="15"/>
      <c r="E46" s="24"/>
    </row>
    <row r="47" spans="1:5" s="6" customFormat="1">
      <c r="A47" s="12" t="s">
        <v>129</v>
      </c>
      <c r="B47" s="13" t="s">
        <v>130</v>
      </c>
      <c r="C47" s="14" t="s">
        <v>131</v>
      </c>
      <c r="D47" s="15">
        <f>D48+D55</f>
        <v>5975748</v>
      </c>
      <c r="E47" s="24">
        <f>E48+E55</f>
        <v>3114021.48</v>
      </c>
    </row>
    <row r="48" spans="1:5" s="6" customFormat="1" ht="34.5" thickBot="1">
      <c r="A48" s="12" t="s">
        <v>132</v>
      </c>
      <c r="B48" s="13" t="s">
        <v>133</v>
      </c>
      <c r="C48" s="14" t="s">
        <v>134</v>
      </c>
      <c r="D48" s="15">
        <f>D49+D50+D51+D53+D54</f>
        <v>5775748</v>
      </c>
      <c r="E48" s="24">
        <f>E49+E50+E51+E54+E53</f>
        <v>2975740</v>
      </c>
    </row>
    <row r="49" spans="1:5" s="6" customFormat="1" ht="33" customHeight="1">
      <c r="A49" s="12" t="s">
        <v>135</v>
      </c>
      <c r="B49" s="16" t="s">
        <v>136</v>
      </c>
      <c r="C49" s="14" t="s">
        <v>137</v>
      </c>
      <c r="D49" s="15">
        <v>577000</v>
      </c>
      <c r="E49" s="24">
        <v>345000</v>
      </c>
    </row>
    <row r="50" spans="1:5" s="6" customFormat="1" ht="35.25" customHeight="1" thickBot="1">
      <c r="A50" s="12" t="s">
        <v>138</v>
      </c>
      <c r="B50" s="13" t="s">
        <v>139</v>
      </c>
      <c r="C50" s="14" t="s">
        <v>140</v>
      </c>
      <c r="D50" s="15">
        <v>3068000</v>
      </c>
      <c r="E50" s="24">
        <v>1830000</v>
      </c>
    </row>
    <row r="51" spans="1:5" s="6" customFormat="1" ht="48" customHeight="1">
      <c r="A51" s="12" t="s">
        <v>141</v>
      </c>
      <c r="B51" s="16" t="s">
        <v>142</v>
      </c>
      <c r="C51" s="14" t="s">
        <v>143</v>
      </c>
      <c r="D51" s="15">
        <f>D52</f>
        <v>146600</v>
      </c>
      <c r="E51" s="24">
        <f>E52</f>
        <v>146600</v>
      </c>
    </row>
    <row r="52" spans="1:5" s="6" customFormat="1" ht="42" customHeight="1">
      <c r="A52" s="12" t="s">
        <v>144</v>
      </c>
      <c r="B52" s="13" t="s">
        <v>145</v>
      </c>
      <c r="C52" s="14" t="s">
        <v>146</v>
      </c>
      <c r="D52" s="15">
        <v>146600</v>
      </c>
      <c r="E52" s="24">
        <v>146600</v>
      </c>
    </row>
    <row r="53" spans="1:5" s="6" customFormat="1" ht="15.75" customHeight="1" thickBot="1">
      <c r="A53" s="12" t="s">
        <v>147</v>
      </c>
      <c r="B53" s="13"/>
      <c r="C53" s="14" t="s">
        <v>148</v>
      </c>
      <c r="D53" s="15">
        <v>0</v>
      </c>
      <c r="E53" s="24">
        <v>0</v>
      </c>
    </row>
    <row r="54" spans="1:5" s="6" customFormat="1" ht="12" thickBot="1">
      <c r="A54" s="12" t="s">
        <v>149</v>
      </c>
      <c r="B54" s="16" t="s">
        <v>150</v>
      </c>
      <c r="C54" s="14" t="s">
        <v>151</v>
      </c>
      <c r="D54" s="15">
        <v>1984148</v>
      </c>
      <c r="E54" s="24">
        <v>654140</v>
      </c>
    </row>
    <row r="55" spans="1:5" s="6" customFormat="1" ht="23.25" customHeight="1" thickBot="1">
      <c r="A55" s="12" t="s">
        <v>152</v>
      </c>
      <c r="B55" s="16" t="s">
        <v>153</v>
      </c>
      <c r="C55" s="14" t="s">
        <v>154</v>
      </c>
      <c r="D55" s="15">
        <f>D56</f>
        <v>200000</v>
      </c>
      <c r="E55" s="24">
        <f>E56</f>
        <v>138281.48000000001</v>
      </c>
    </row>
    <row r="56" spans="1:5" s="6" customFormat="1" ht="24.75" customHeight="1" thickBot="1">
      <c r="A56" s="12" t="s">
        <v>155</v>
      </c>
      <c r="B56" s="16" t="s">
        <v>156</v>
      </c>
      <c r="C56" s="14" t="s">
        <v>157</v>
      </c>
      <c r="D56" s="15">
        <v>200000</v>
      </c>
      <c r="E56" s="24">
        <v>138281.48000000001</v>
      </c>
    </row>
    <row r="57" spans="1:5" s="6" customFormat="1" ht="24.75" hidden="1" customHeight="1">
      <c r="A57" s="12"/>
      <c r="B57" s="16"/>
      <c r="C57" s="14" t="s">
        <v>158</v>
      </c>
      <c r="D57" s="15"/>
      <c r="E57" s="24"/>
    </row>
    <row r="58" spans="1:5" ht="16.5" customHeight="1">
      <c r="A58" s="17" t="s">
        <v>159</v>
      </c>
      <c r="B58" s="16" t="s">
        <v>160</v>
      </c>
      <c r="C58" s="14" t="s">
        <v>161</v>
      </c>
      <c r="D58" s="18">
        <f>D6</f>
        <v>12131748</v>
      </c>
      <c r="E58" s="18">
        <f>E6</f>
        <v>6625490.8800000008</v>
      </c>
    </row>
    <row r="59" spans="1:5" ht="3.75" customHeight="1">
      <c r="A59"/>
      <c r="B59"/>
      <c r="C59"/>
      <c r="D59"/>
      <c r="E59" s="20"/>
    </row>
    <row r="60" spans="1:5">
      <c r="A60" s="5" t="s">
        <v>162</v>
      </c>
      <c r="D60" s="5" t="s">
        <v>163</v>
      </c>
    </row>
    <row r="62" spans="1:5">
      <c r="A62" s="5" t="s">
        <v>164</v>
      </c>
      <c r="D62" s="5" t="s">
        <v>165</v>
      </c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topLeftCell="A26" workbookViewId="0">
      <selection activeCell="G21" sqref="G21"/>
    </sheetView>
  </sheetViews>
  <sheetFormatPr defaultRowHeight="11.25"/>
  <cols>
    <col min="1" max="1" width="36.33203125" style="5" customWidth="1"/>
    <col min="2" max="2" width="6.6640625" style="5" customWidth="1"/>
    <col min="3" max="3" width="28" style="5" customWidth="1"/>
    <col min="4" max="4" width="16.6640625" style="5" customWidth="1"/>
    <col min="5" max="5" width="19.6640625" style="29" customWidth="1"/>
    <col min="6" max="16384" width="9.33203125" style="5"/>
  </cols>
  <sheetData>
    <row r="1" spans="1:5" ht="12.75">
      <c r="A1" s="1"/>
      <c r="B1" s="3"/>
      <c r="C1" s="4" t="s">
        <v>0</v>
      </c>
      <c r="D1" s="2"/>
      <c r="E1" s="20"/>
    </row>
    <row r="2" spans="1:5" ht="12.75">
      <c r="A2" s="1"/>
      <c r="B2" s="3"/>
      <c r="C2" s="4" t="s">
        <v>1</v>
      </c>
      <c r="D2" s="2"/>
      <c r="E2" s="30"/>
    </row>
    <row r="3" spans="1:5" s="6" customFormat="1" ht="13.5" thickBot="1">
      <c r="A3" s="1"/>
      <c r="B3" s="3"/>
      <c r="C3" s="2" t="s">
        <v>182</v>
      </c>
      <c r="D3" s="2" t="s">
        <v>183</v>
      </c>
      <c r="E3" s="21" t="s">
        <v>5</v>
      </c>
    </row>
    <row r="4" spans="1:5" s="6" customFormat="1" ht="16.5" customHeight="1">
      <c r="A4" s="7" t="s">
        <v>6</v>
      </c>
      <c r="B4" s="8" t="s">
        <v>7</v>
      </c>
      <c r="C4" s="9" t="s">
        <v>8</v>
      </c>
      <c r="D4" s="9" t="s">
        <v>9</v>
      </c>
      <c r="E4" s="22" t="s">
        <v>10</v>
      </c>
    </row>
    <row r="5" spans="1:5" s="6" customFormat="1" ht="12" thickBot="1">
      <c r="A5" s="10" t="s">
        <v>11</v>
      </c>
      <c r="B5" s="11" t="s">
        <v>12</v>
      </c>
      <c r="C5" s="11" t="s">
        <v>13</v>
      </c>
      <c r="D5" s="11" t="s">
        <v>14</v>
      </c>
      <c r="E5" s="23" t="s">
        <v>15</v>
      </c>
    </row>
    <row r="6" spans="1:5" s="6" customFormat="1">
      <c r="A6" s="12" t="s">
        <v>16</v>
      </c>
      <c r="B6" s="13" t="s">
        <v>17</v>
      </c>
      <c r="C6" s="14" t="s">
        <v>18</v>
      </c>
      <c r="D6" s="15">
        <f>D7+D47+D57</f>
        <v>12881048</v>
      </c>
      <c r="E6" s="15">
        <f>E7+E47+E57</f>
        <v>7791277.0099999998</v>
      </c>
    </row>
    <row r="7" spans="1:5" s="6" customFormat="1" ht="23.25" thickBot="1">
      <c r="A7" s="12" t="s">
        <v>19</v>
      </c>
      <c r="B7" s="13" t="s">
        <v>20</v>
      </c>
      <c r="C7" s="14" t="s">
        <v>21</v>
      </c>
      <c r="D7" s="15">
        <f>D8+D24+D27+D30+D36+D37+D43+D15+D16+D26</f>
        <v>6156000</v>
      </c>
      <c r="E7" s="15">
        <f>E8+E24+E27+E30+E36+E37+E43+E15+E16+E26</f>
        <v>3895109.2800000003</v>
      </c>
    </row>
    <row r="8" spans="1:5" s="6" customFormat="1">
      <c r="A8" s="12" t="s">
        <v>22</v>
      </c>
      <c r="B8" s="16" t="s">
        <v>23</v>
      </c>
      <c r="C8" s="14" t="s">
        <v>24</v>
      </c>
      <c r="D8" s="15">
        <f>D9*1</f>
        <v>730000</v>
      </c>
      <c r="E8" s="24">
        <f>E9*1</f>
        <v>369714.96</v>
      </c>
    </row>
    <row r="9" spans="1:5" s="6" customFormat="1">
      <c r="A9" s="12" t="s">
        <v>25</v>
      </c>
      <c r="B9" s="13" t="s">
        <v>26</v>
      </c>
      <c r="C9" s="14" t="s">
        <v>27</v>
      </c>
      <c r="D9" s="15">
        <f>D10+D12+D11+D13</f>
        <v>730000</v>
      </c>
      <c r="E9" s="15">
        <f>E10+E12+E11+E13+E14</f>
        <v>369714.96</v>
      </c>
    </row>
    <row r="10" spans="1:5" s="6" customFormat="1" ht="54.75" customHeight="1" thickBot="1">
      <c r="A10" s="12" t="s">
        <v>28</v>
      </c>
      <c r="B10" s="13" t="s">
        <v>29</v>
      </c>
      <c r="C10" s="14" t="s">
        <v>30</v>
      </c>
      <c r="D10" s="15">
        <v>730000</v>
      </c>
      <c r="E10" s="24">
        <v>0</v>
      </c>
    </row>
    <row r="11" spans="1:5" s="6" customFormat="1" ht="54.75" customHeight="1">
      <c r="A11" s="19" t="s">
        <v>31</v>
      </c>
      <c r="B11" s="16" t="s">
        <v>32</v>
      </c>
      <c r="C11" s="14" t="s">
        <v>33</v>
      </c>
      <c r="D11" s="15">
        <v>0</v>
      </c>
      <c r="E11" s="24">
        <v>367188.64</v>
      </c>
    </row>
    <row r="12" spans="1:5" s="6" customFormat="1" ht="43.5" customHeight="1">
      <c r="A12" s="19" t="s">
        <v>34</v>
      </c>
      <c r="B12" s="13" t="s">
        <v>35</v>
      </c>
      <c r="C12" s="14" t="s">
        <v>36</v>
      </c>
      <c r="D12" s="15">
        <v>0</v>
      </c>
      <c r="E12" s="31">
        <v>0.04</v>
      </c>
    </row>
    <row r="13" spans="1:5" s="6" customFormat="1" ht="43.5" customHeight="1">
      <c r="A13" s="19" t="s">
        <v>34</v>
      </c>
      <c r="B13" s="13" t="s">
        <v>35</v>
      </c>
      <c r="C13" s="14" t="s">
        <v>37</v>
      </c>
      <c r="D13" s="15">
        <v>0</v>
      </c>
      <c r="E13" s="32">
        <v>702.28</v>
      </c>
    </row>
    <row r="14" spans="1:5" s="6" customFormat="1" ht="43.5" customHeight="1">
      <c r="A14" s="19" t="s">
        <v>34</v>
      </c>
      <c r="B14" s="13" t="s">
        <v>35</v>
      </c>
      <c r="C14" s="14" t="s">
        <v>180</v>
      </c>
      <c r="D14" s="15">
        <v>0</v>
      </c>
      <c r="E14" s="26">
        <v>1824</v>
      </c>
    </row>
    <row r="15" spans="1:5" s="6" customFormat="1" ht="18" customHeight="1" thickBot="1">
      <c r="A15" s="12" t="s">
        <v>38</v>
      </c>
      <c r="B15" s="13" t="s">
        <v>39</v>
      </c>
      <c r="C15" s="14" t="s">
        <v>40</v>
      </c>
      <c r="D15" s="15">
        <v>0</v>
      </c>
      <c r="E15" s="27">
        <v>16.43</v>
      </c>
    </row>
    <row r="16" spans="1:5" s="6" customFormat="1" ht="15.75" customHeight="1">
      <c r="A16" s="12" t="s">
        <v>41</v>
      </c>
      <c r="B16" s="16" t="s">
        <v>42</v>
      </c>
      <c r="C16" s="14" t="s">
        <v>43</v>
      </c>
      <c r="D16" s="15">
        <f>D17+D19</f>
        <v>3013000</v>
      </c>
      <c r="E16" s="24">
        <f>E17+E19</f>
        <v>2560599.88</v>
      </c>
    </row>
    <row r="17" spans="1:5" s="6" customFormat="1" ht="18" customHeight="1">
      <c r="A17" s="12" t="s">
        <v>44</v>
      </c>
      <c r="B17" s="13" t="s">
        <v>45</v>
      </c>
      <c r="C17" s="14" t="s">
        <v>46</v>
      </c>
      <c r="D17" s="15">
        <f>D18</f>
        <v>243000</v>
      </c>
      <c r="E17" s="24">
        <f>E18</f>
        <v>78227.22</v>
      </c>
    </row>
    <row r="18" spans="1:5" s="6" customFormat="1" ht="45.75" customHeight="1">
      <c r="A18" s="12" t="s">
        <v>47</v>
      </c>
      <c r="B18" s="13" t="s">
        <v>48</v>
      </c>
      <c r="C18" s="14" t="s">
        <v>49</v>
      </c>
      <c r="D18" s="15">
        <v>243000</v>
      </c>
      <c r="E18" s="24">
        <v>78227.22</v>
      </c>
    </row>
    <row r="19" spans="1:5" s="6" customFormat="1" ht="12" thickBot="1">
      <c r="A19" s="12" t="s">
        <v>50</v>
      </c>
      <c r="B19" s="13" t="s">
        <v>51</v>
      </c>
      <c r="C19" s="14" t="s">
        <v>52</v>
      </c>
      <c r="D19" s="15">
        <f>D20+D22</f>
        <v>2770000</v>
      </c>
      <c r="E19" s="24">
        <f>E20+E22</f>
        <v>2482372.6599999997</v>
      </c>
    </row>
    <row r="20" spans="1:5" s="6" customFormat="1" ht="18.75" customHeight="1" thickBot="1">
      <c r="A20" s="12" t="s">
        <v>53</v>
      </c>
      <c r="B20" s="16" t="s">
        <v>54</v>
      </c>
      <c r="C20" s="14" t="s">
        <v>55</v>
      </c>
      <c r="D20" s="15">
        <f>D21</f>
        <v>2400000</v>
      </c>
      <c r="E20" s="24">
        <f>E21</f>
        <v>2253542.61</v>
      </c>
    </row>
    <row r="21" spans="1:5" s="6" customFormat="1" ht="77.25" customHeight="1">
      <c r="A21" s="12" t="s">
        <v>56</v>
      </c>
      <c r="B21" s="16" t="s">
        <v>57</v>
      </c>
      <c r="C21" s="14" t="s">
        <v>58</v>
      </c>
      <c r="D21" s="15">
        <v>2400000</v>
      </c>
      <c r="E21" s="24">
        <v>2253542.61</v>
      </c>
    </row>
    <row r="22" spans="1:5" s="6" customFormat="1" ht="22.5" customHeight="1">
      <c r="A22" s="12" t="s">
        <v>59</v>
      </c>
      <c r="B22" s="13" t="s">
        <v>60</v>
      </c>
      <c r="C22" s="14" t="s">
        <v>61</v>
      </c>
      <c r="D22" s="15">
        <f>D23</f>
        <v>370000</v>
      </c>
      <c r="E22" s="24">
        <f>E23</f>
        <v>228830.05</v>
      </c>
    </row>
    <row r="23" spans="1:5" s="6" customFormat="1" ht="23.25" customHeight="1" thickBot="1">
      <c r="A23" s="12" t="s">
        <v>59</v>
      </c>
      <c r="B23" s="13" t="s">
        <v>62</v>
      </c>
      <c r="C23" s="14" t="s">
        <v>63</v>
      </c>
      <c r="D23" s="15">
        <v>370000</v>
      </c>
      <c r="E23" s="24">
        <v>228830.05</v>
      </c>
    </row>
    <row r="24" spans="1:5" s="6" customFormat="1" ht="17.25" customHeight="1" thickBot="1">
      <c r="A24" s="12" t="s">
        <v>64</v>
      </c>
      <c r="B24" s="16" t="s">
        <v>65</v>
      </c>
      <c r="C24" s="14" t="s">
        <v>66</v>
      </c>
      <c r="D24" s="15">
        <f>D25</f>
        <v>12000</v>
      </c>
      <c r="E24" s="24">
        <f>E25</f>
        <v>28560</v>
      </c>
    </row>
    <row r="25" spans="1:5" s="6" customFormat="1" ht="45" customHeight="1">
      <c r="A25" s="12" t="s">
        <v>67</v>
      </c>
      <c r="B25" s="16" t="s">
        <v>68</v>
      </c>
      <c r="C25" s="14" t="s">
        <v>69</v>
      </c>
      <c r="D25" s="15">
        <v>12000</v>
      </c>
      <c r="E25" s="24">
        <v>28560</v>
      </c>
    </row>
    <row r="26" spans="1:5" s="6" customFormat="1" ht="14.25" customHeight="1">
      <c r="A26" s="12" t="s">
        <v>168</v>
      </c>
      <c r="B26" s="13"/>
      <c r="C26" s="14" t="s">
        <v>169</v>
      </c>
      <c r="D26" s="15">
        <v>1144000</v>
      </c>
      <c r="E26" s="24">
        <v>696022.8</v>
      </c>
    </row>
    <row r="27" spans="1:5" s="6" customFormat="1" ht="24.75" customHeight="1">
      <c r="A27" s="12" t="s">
        <v>70</v>
      </c>
      <c r="B27" s="13" t="s">
        <v>71</v>
      </c>
      <c r="C27" s="14" t="s">
        <v>72</v>
      </c>
      <c r="D27" s="15"/>
      <c r="E27" s="24">
        <v>-1.85</v>
      </c>
    </row>
    <row r="28" spans="1:5" s="6" customFormat="1" ht="12" thickBot="1">
      <c r="A28" s="12" t="s">
        <v>73</v>
      </c>
      <c r="B28" s="13" t="s">
        <v>74</v>
      </c>
      <c r="C28" s="14" t="s">
        <v>75</v>
      </c>
      <c r="D28" s="15"/>
      <c r="E28" s="24"/>
    </row>
    <row r="29" spans="1:5" s="6" customFormat="1" ht="33.75" customHeight="1" thickBot="1">
      <c r="A29" s="12" t="s">
        <v>76</v>
      </c>
      <c r="B29" s="16" t="s">
        <v>77</v>
      </c>
      <c r="C29" s="14" t="s">
        <v>78</v>
      </c>
      <c r="D29" s="15"/>
      <c r="E29" s="24">
        <v>0</v>
      </c>
    </row>
    <row r="30" spans="1:5" s="6" customFormat="1" ht="43.5" customHeight="1">
      <c r="A30" s="12" t="s">
        <v>79</v>
      </c>
      <c r="B30" s="16" t="s">
        <v>80</v>
      </c>
      <c r="C30" s="14" t="s">
        <v>81</v>
      </c>
      <c r="D30" s="15">
        <f>D31+D35</f>
        <v>436000</v>
      </c>
      <c r="E30" s="24">
        <f>E31+E35</f>
        <v>231422.06</v>
      </c>
    </row>
    <row r="31" spans="1:5" s="6" customFormat="1" ht="63" customHeight="1">
      <c r="A31" s="19" t="s">
        <v>82</v>
      </c>
      <c r="B31" s="13" t="s">
        <v>83</v>
      </c>
      <c r="C31" s="14" t="s">
        <v>84</v>
      </c>
      <c r="D31" s="15">
        <f>D32</f>
        <v>436000</v>
      </c>
      <c r="E31" s="24">
        <f>E32</f>
        <v>231422.06</v>
      </c>
    </row>
    <row r="32" spans="1:5" s="6" customFormat="1" ht="90.75" customHeight="1">
      <c r="A32" s="19" t="s">
        <v>85</v>
      </c>
      <c r="B32" s="13" t="s">
        <v>86</v>
      </c>
      <c r="C32" s="14" t="s">
        <v>87</v>
      </c>
      <c r="D32" s="15">
        <v>436000</v>
      </c>
      <c r="E32" s="24">
        <v>231422.06</v>
      </c>
    </row>
    <row r="33" spans="1:5" s="6" customFormat="1" ht="123.75" hidden="1" customHeight="1">
      <c r="A33" s="19" t="s">
        <v>88</v>
      </c>
      <c r="B33" s="13" t="s">
        <v>89</v>
      </c>
      <c r="C33" s="14" t="s">
        <v>90</v>
      </c>
      <c r="D33" s="15">
        <v>445000</v>
      </c>
      <c r="E33" s="24"/>
    </row>
    <row r="34" spans="1:5" s="6" customFormat="1" ht="102" hidden="1" customHeight="1">
      <c r="A34" s="19" t="s">
        <v>91</v>
      </c>
      <c r="B34" s="13" t="s">
        <v>92</v>
      </c>
      <c r="C34" s="14" t="s">
        <v>93</v>
      </c>
      <c r="D34" s="15">
        <v>445000</v>
      </c>
      <c r="E34" s="24"/>
    </row>
    <row r="35" spans="1:5" s="6" customFormat="1" ht="78" hidden="1" customHeight="1">
      <c r="A35" s="12" t="s">
        <v>94</v>
      </c>
      <c r="B35" s="16" t="s">
        <v>95</v>
      </c>
      <c r="C35" s="14" t="s">
        <v>96</v>
      </c>
      <c r="D35" s="15"/>
      <c r="E35" s="24"/>
    </row>
    <row r="36" spans="1:5" s="6" customFormat="1" ht="43.5" customHeight="1">
      <c r="A36" s="12" t="s">
        <v>97</v>
      </c>
      <c r="B36" s="13" t="s">
        <v>98</v>
      </c>
      <c r="C36" s="14" t="s">
        <v>99</v>
      </c>
      <c r="D36" s="15">
        <v>11000</v>
      </c>
      <c r="E36" s="24">
        <v>8775</v>
      </c>
    </row>
    <row r="37" spans="1:5" s="6" customFormat="1" ht="33.75">
      <c r="A37" s="12" t="s">
        <v>100</v>
      </c>
      <c r="B37" s="13" t="s">
        <v>101</v>
      </c>
      <c r="C37" s="14" t="s">
        <v>102</v>
      </c>
      <c r="D37" s="15">
        <f>D38+D42</f>
        <v>810000</v>
      </c>
      <c r="E37" s="24">
        <f>E38+E42</f>
        <v>0</v>
      </c>
    </row>
    <row r="38" spans="1:5" s="6" customFormat="1" ht="41.25" customHeight="1">
      <c r="A38" s="12" t="s">
        <v>103</v>
      </c>
      <c r="B38" s="13"/>
      <c r="C38" s="14" t="s">
        <v>104</v>
      </c>
      <c r="D38" s="15">
        <v>0</v>
      </c>
      <c r="E38" s="24">
        <v>0</v>
      </c>
    </row>
    <row r="39" spans="1:5" s="6" customFormat="1" ht="100.5" hidden="1" customHeight="1">
      <c r="A39" s="12" t="s">
        <v>105</v>
      </c>
      <c r="B39" s="13" t="s">
        <v>106</v>
      </c>
      <c r="C39" s="14" t="s">
        <v>107</v>
      </c>
      <c r="D39" s="15"/>
      <c r="E39" s="24"/>
    </row>
    <row r="40" spans="1:5" s="6" customFormat="1" ht="0.75" customHeight="1">
      <c r="A40" s="12" t="s">
        <v>108</v>
      </c>
      <c r="B40" s="13" t="s">
        <v>109</v>
      </c>
      <c r="C40" s="14" t="s">
        <v>110</v>
      </c>
      <c r="D40" s="15"/>
      <c r="E40" s="24"/>
    </row>
    <row r="41" spans="1:5" s="6" customFormat="1" ht="56.25" hidden="1" customHeight="1">
      <c r="A41" s="12" t="s">
        <v>111</v>
      </c>
      <c r="B41" s="13" t="s">
        <v>112</v>
      </c>
      <c r="C41" s="14" t="s">
        <v>113</v>
      </c>
      <c r="D41" s="15"/>
      <c r="E41" s="24"/>
    </row>
    <row r="42" spans="1:5" s="6" customFormat="1" ht="34.5" customHeight="1">
      <c r="A42" s="12" t="s">
        <v>114</v>
      </c>
      <c r="B42" s="13" t="s">
        <v>115</v>
      </c>
      <c r="C42" s="14" t="s">
        <v>116</v>
      </c>
      <c r="D42" s="15">
        <v>810000</v>
      </c>
      <c r="E42" s="24">
        <v>0</v>
      </c>
    </row>
    <row r="43" spans="1:5" s="6" customFormat="1" ht="16.899999999999999" customHeight="1" thickBot="1">
      <c r="A43" s="12" t="s">
        <v>117</v>
      </c>
      <c r="B43" s="13" t="s">
        <v>118</v>
      </c>
      <c r="C43" s="14" t="s">
        <v>119</v>
      </c>
      <c r="D43" s="15"/>
      <c r="E43" s="24">
        <f>E44+E46</f>
        <v>0</v>
      </c>
    </row>
    <row r="44" spans="1:5" s="6" customFormat="1" ht="19.899999999999999" customHeight="1">
      <c r="A44" s="12" t="s">
        <v>120</v>
      </c>
      <c r="B44" s="16" t="s">
        <v>121</v>
      </c>
      <c r="C44" s="14" t="s">
        <v>122</v>
      </c>
      <c r="D44" s="15"/>
      <c r="E44" s="24">
        <v>0</v>
      </c>
    </row>
    <row r="45" spans="1:5" s="6" customFormat="1" ht="46.5" hidden="1" customHeight="1">
      <c r="A45" s="12" t="s">
        <v>123</v>
      </c>
      <c r="B45" s="16" t="s">
        <v>124</v>
      </c>
      <c r="C45" s="14" t="s">
        <v>125</v>
      </c>
      <c r="D45" s="15"/>
      <c r="E45" s="24"/>
    </row>
    <row r="46" spans="1:5" s="6" customFormat="1" ht="22.5">
      <c r="A46" s="12" t="s">
        <v>126</v>
      </c>
      <c r="B46" s="13" t="s">
        <v>127</v>
      </c>
      <c r="C46" s="14" t="s">
        <v>128</v>
      </c>
      <c r="D46" s="15"/>
      <c r="E46" s="24"/>
    </row>
    <row r="47" spans="1:5" s="6" customFormat="1">
      <c r="A47" s="12" t="s">
        <v>129</v>
      </c>
      <c r="B47" s="13" t="s">
        <v>130</v>
      </c>
      <c r="C47" s="14" t="s">
        <v>131</v>
      </c>
      <c r="D47" s="15">
        <f>D48+D55</f>
        <v>6725048</v>
      </c>
      <c r="E47" s="24">
        <f>E48+E55</f>
        <v>3896167.73</v>
      </c>
    </row>
    <row r="48" spans="1:5" s="6" customFormat="1" ht="34.5" thickBot="1">
      <c r="A48" s="12" t="s">
        <v>132</v>
      </c>
      <c r="B48" s="13" t="s">
        <v>133</v>
      </c>
      <c r="C48" s="14" t="s">
        <v>134</v>
      </c>
      <c r="D48" s="15">
        <f>D49+D50+D51+D53+D54</f>
        <v>6525048</v>
      </c>
      <c r="E48" s="24">
        <f>E49+E50+E51+E54+E53</f>
        <v>3728040</v>
      </c>
    </row>
    <row r="49" spans="1:5" s="6" customFormat="1" ht="33" customHeight="1">
      <c r="A49" s="12" t="s">
        <v>135</v>
      </c>
      <c r="B49" s="16" t="s">
        <v>136</v>
      </c>
      <c r="C49" s="14" t="s">
        <v>137</v>
      </c>
      <c r="D49" s="15">
        <v>577000</v>
      </c>
      <c r="E49" s="24">
        <v>396000</v>
      </c>
    </row>
    <row r="50" spans="1:5" s="6" customFormat="1" ht="35.25" customHeight="1" thickBot="1">
      <c r="A50" s="12" t="s">
        <v>138</v>
      </c>
      <c r="B50" s="13" t="s">
        <v>139</v>
      </c>
      <c r="C50" s="14" t="s">
        <v>140</v>
      </c>
      <c r="D50" s="15">
        <v>3568000</v>
      </c>
      <c r="E50" s="24">
        <v>2282000</v>
      </c>
    </row>
    <row r="51" spans="1:5" s="6" customFormat="1" ht="48" customHeight="1">
      <c r="A51" s="12" t="s">
        <v>141</v>
      </c>
      <c r="B51" s="16" t="s">
        <v>142</v>
      </c>
      <c r="C51" s="14" t="s">
        <v>143</v>
      </c>
      <c r="D51" s="15">
        <f>D52</f>
        <v>146600</v>
      </c>
      <c r="E51" s="24">
        <f>E52</f>
        <v>146600</v>
      </c>
    </row>
    <row r="52" spans="1:5" s="6" customFormat="1" ht="42" customHeight="1">
      <c r="A52" s="12" t="s">
        <v>144</v>
      </c>
      <c r="B52" s="13" t="s">
        <v>145</v>
      </c>
      <c r="C52" s="14" t="s">
        <v>146</v>
      </c>
      <c r="D52" s="15">
        <v>146600</v>
      </c>
      <c r="E52" s="24">
        <v>146600</v>
      </c>
    </row>
    <row r="53" spans="1:5" s="6" customFormat="1" ht="15.75" customHeight="1" thickBot="1">
      <c r="A53" s="12" t="s">
        <v>147</v>
      </c>
      <c r="B53" s="13"/>
      <c r="C53" s="14" t="s">
        <v>148</v>
      </c>
      <c r="D53" s="15">
        <v>0</v>
      </c>
      <c r="E53" s="24">
        <v>0</v>
      </c>
    </row>
    <row r="54" spans="1:5" s="6" customFormat="1" ht="12" thickBot="1">
      <c r="A54" s="12" t="s">
        <v>149</v>
      </c>
      <c r="B54" s="16" t="s">
        <v>150</v>
      </c>
      <c r="C54" s="14" t="s">
        <v>151</v>
      </c>
      <c r="D54" s="15">
        <v>2233448</v>
      </c>
      <c r="E54" s="24">
        <v>903440</v>
      </c>
    </row>
    <row r="55" spans="1:5" s="6" customFormat="1" ht="23.25" customHeight="1" thickBot="1">
      <c r="A55" s="12" t="s">
        <v>152</v>
      </c>
      <c r="B55" s="16" t="s">
        <v>153</v>
      </c>
      <c r="C55" s="14" t="s">
        <v>154</v>
      </c>
      <c r="D55" s="15">
        <f>D56</f>
        <v>200000</v>
      </c>
      <c r="E55" s="24">
        <f>E56</f>
        <v>168127.73</v>
      </c>
    </row>
    <row r="56" spans="1:5" s="6" customFormat="1" ht="24.75" customHeight="1" thickBot="1">
      <c r="A56" s="12" t="s">
        <v>155</v>
      </c>
      <c r="B56" s="16" t="s">
        <v>156</v>
      </c>
      <c r="C56" s="14" t="s">
        <v>157</v>
      </c>
      <c r="D56" s="15">
        <v>200000</v>
      </c>
      <c r="E56" s="24">
        <v>168127.73</v>
      </c>
    </row>
    <row r="57" spans="1:5" s="6" customFormat="1" ht="24.75" hidden="1" customHeight="1">
      <c r="A57" s="12"/>
      <c r="B57" s="16"/>
      <c r="C57" s="14" t="s">
        <v>158</v>
      </c>
      <c r="D57" s="15"/>
      <c r="E57" s="24"/>
    </row>
    <row r="58" spans="1:5" ht="16.5" customHeight="1">
      <c r="A58" s="17" t="s">
        <v>159</v>
      </c>
      <c r="B58" s="16" t="s">
        <v>160</v>
      </c>
      <c r="C58" s="14" t="s">
        <v>161</v>
      </c>
      <c r="D58" s="18">
        <f>D6</f>
        <v>12881048</v>
      </c>
      <c r="E58" s="18">
        <f>E6</f>
        <v>7791277.0099999998</v>
      </c>
    </row>
    <row r="59" spans="1:5" ht="3.75" customHeight="1">
      <c r="A59"/>
      <c r="B59"/>
      <c r="C59"/>
      <c r="D59"/>
      <c r="E59" s="20"/>
    </row>
    <row r="60" spans="1:5">
      <c r="A60" s="5" t="s">
        <v>162</v>
      </c>
      <c r="D60" s="5" t="s">
        <v>163</v>
      </c>
    </row>
    <row r="62" spans="1:5">
      <c r="A62" s="5" t="s">
        <v>164</v>
      </c>
      <c r="D62" s="5" t="s">
        <v>165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12</vt:lpstr>
      <vt:lpstr>01.2014</vt:lpstr>
      <vt:lpstr>02.2014</vt:lpstr>
      <vt:lpstr>03.2014</vt:lpstr>
      <vt:lpstr>04.2014</vt:lpstr>
      <vt:lpstr>05.2014</vt:lpstr>
      <vt:lpstr>06.2014</vt:lpstr>
      <vt:lpstr>07.2014</vt:lpstr>
      <vt:lpstr>08.14</vt:lpstr>
      <vt:lpstr>09.14</vt:lpstr>
      <vt:lpstr>10</vt:lpstr>
      <vt:lpstr>11</vt:lpstr>
      <vt:lpstr>12.2014</vt:lpstr>
      <vt:lpstr>12.2014с закл</vt:lpstr>
      <vt:lpstr>12.2018с закл (2)</vt:lpstr>
    </vt:vector>
  </TitlesOfParts>
  <Company>GFU, Voronezh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Satyshev V.A.</dc:creator>
  <cp:lastModifiedBy>Юля</cp:lastModifiedBy>
  <cp:revision/>
  <cp:lastPrinted>2017-05-05T06:56:16Z</cp:lastPrinted>
  <dcterms:created xsi:type="dcterms:W3CDTF">2007-02-08T08:33:45Z</dcterms:created>
  <dcterms:modified xsi:type="dcterms:W3CDTF">2019-02-05T13:01:11Z</dcterms:modified>
</cp:coreProperties>
</file>