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13_ncr:1_{BBE5F6C5-DF5D-4BC3-AE11-A0977503BB0D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02" i="1" l="1"/>
  <c r="K113" i="1"/>
  <c r="K107" i="1"/>
  <c r="K108" i="1"/>
  <c r="K129" i="1"/>
  <c r="K40" i="1"/>
  <c r="L132" i="1" l="1"/>
  <c r="M132" i="1"/>
  <c r="N132" i="1"/>
  <c r="O132" i="1"/>
  <c r="O129" i="1" s="1"/>
  <c r="O128" i="1" s="1"/>
  <c r="L129" i="1"/>
  <c r="M129" i="1"/>
  <c r="N129" i="1"/>
  <c r="N128" i="1" s="1"/>
  <c r="L128" i="1"/>
  <c r="M128" i="1"/>
  <c r="L124" i="1"/>
  <c r="M124" i="1"/>
  <c r="N124" i="1"/>
  <c r="O124" i="1"/>
  <c r="L123" i="1"/>
  <c r="M123" i="1"/>
  <c r="N123" i="1"/>
  <c r="O123" i="1"/>
  <c r="L122" i="1"/>
  <c r="M122" i="1"/>
  <c r="M121" i="1" s="1"/>
  <c r="N122" i="1"/>
  <c r="O122" i="1"/>
  <c r="O121" i="1" s="1"/>
  <c r="L121" i="1"/>
  <c r="N121" i="1"/>
  <c r="L118" i="1"/>
  <c r="L117" i="1" s="1"/>
  <c r="L116" i="1" s="1"/>
  <c r="L115" i="1" s="1"/>
  <c r="M118" i="1"/>
  <c r="N118" i="1"/>
  <c r="O118" i="1"/>
  <c r="M117" i="1"/>
  <c r="M116" i="1" s="1"/>
  <c r="M115" i="1" s="1"/>
  <c r="N117" i="1"/>
  <c r="O117" i="1"/>
  <c r="N116" i="1"/>
  <c r="O116" i="1"/>
  <c r="N115" i="1"/>
  <c r="O115" i="1"/>
  <c r="M111" i="1"/>
  <c r="M110" i="1" s="1"/>
  <c r="M109" i="1" s="1"/>
  <c r="N111" i="1"/>
  <c r="N110" i="1" s="1"/>
  <c r="N109" i="1" s="1"/>
  <c r="O111" i="1"/>
  <c r="O110" i="1"/>
  <c r="O109" i="1" s="1"/>
  <c r="O95" i="1"/>
  <c r="O94" i="1" s="1"/>
  <c r="L103" i="1"/>
  <c r="M103" i="1"/>
  <c r="N103" i="1"/>
  <c r="O103" i="1"/>
  <c r="L99" i="1"/>
  <c r="M99" i="1"/>
  <c r="N99" i="1"/>
  <c r="O99" i="1"/>
  <c r="L98" i="1"/>
  <c r="M98" i="1"/>
  <c r="N98" i="1"/>
  <c r="O98" i="1"/>
  <c r="L95" i="1"/>
  <c r="L94" i="1" s="1"/>
  <c r="L93" i="1" s="1"/>
  <c r="M95" i="1"/>
  <c r="N95" i="1"/>
  <c r="M94" i="1"/>
  <c r="M93" i="1" s="1"/>
  <c r="N94" i="1"/>
  <c r="N88" i="1"/>
  <c r="O88" i="1"/>
  <c r="O87" i="1" s="1"/>
  <c r="O81" i="1" s="1"/>
  <c r="N87" i="1"/>
  <c r="N83" i="1"/>
  <c r="N82" i="1" s="1"/>
  <c r="O83" i="1"/>
  <c r="O82" i="1"/>
  <c r="L73" i="1"/>
  <c r="M73" i="1"/>
  <c r="N73" i="1"/>
  <c r="O73" i="1"/>
  <c r="O72" i="1" s="1"/>
  <c r="O71" i="1" s="1"/>
  <c r="L72" i="1"/>
  <c r="M72" i="1"/>
  <c r="N72" i="1"/>
  <c r="L71" i="1"/>
  <c r="M71" i="1"/>
  <c r="N71" i="1"/>
  <c r="L67" i="1"/>
  <c r="M67" i="1"/>
  <c r="N67" i="1"/>
  <c r="O67" i="1"/>
  <c r="L66" i="1"/>
  <c r="M66" i="1"/>
  <c r="N66" i="1"/>
  <c r="O66" i="1"/>
  <c r="L64" i="1"/>
  <c r="M64" i="1"/>
  <c r="M63" i="1" s="1"/>
  <c r="N64" i="1"/>
  <c r="N63" i="1" s="1"/>
  <c r="O64" i="1"/>
  <c r="O63" i="1" s="1"/>
  <c r="L63" i="1"/>
  <c r="L50" i="1"/>
  <c r="M50" i="1"/>
  <c r="N50" i="1"/>
  <c r="O50" i="1"/>
  <c r="M41" i="1"/>
  <c r="M40" i="1" s="1"/>
  <c r="N41" i="1"/>
  <c r="N40" i="1" s="1"/>
  <c r="O41" i="1"/>
  <c r="O40" i="1" s="1"/>
  <c r="O36" i="1"/>
  <c r="O35" i="1"/>
  <c r="O32" i="1"/>
  <c r="O31" i="1"/>
  <c r="O27" i="1"/>
  <c r="O26" i="1"/>
  <c r="O25" i="1" s="1"/>
  <c r="O24" i="1" s="1"/>
  <c r="N93" i="1" l="1"/>
  <c r="O93" i="1"/>
  <c r="N81" i="1"/>
  <c r="M36" i="1"/>
  <c r="M35" i="1" s="1"/>
  <c r="N36" i="1"/>
  <c r="N35" i="1" s="1"/>
  <c r="M32" i="1"/>
  <c r="M31" i="1" s="1"/>
  <c r="N32" i="1"/>
  <c r="N31" i="1" s="1"/>
  <c r="L25" i="1"/>
  <c r="L24" i="1" s="1"/>
  <c r="L26" i="1"/>
  <c r="M26" i="1"/>
  <c r="M25" i="1" s="1"/>
  <c r="M24" i="1" s="1"/>
  <c r="L27" i="1"/>
  <c r="M27" i="1"/>
  <c r="N27" i="1"/>
  <c r="N26" i="1" s="1"/>
  <c r="N25" i="1" s="1"/>
  <c r="N24" i="1" s="1"/>
  <c r="M83" i="1" l="1"/>
  <c r="M82" i="1" s="1"/>
  <c r="L88" i="1"/>
  <c r="L87" i="1" s="1"/>
  <c r="M88" i="1"/>
  <c r="M87" i="1" s="1"/>
  <c r="M81" i="1" s="1"/>
  <c r="L32" i="1" l="1"/>
  <c r="L31" i="1" s="1"/>
  <c r="L36" i="1"/>
  <c r="L35" i="1" s="1"/>
  <c r="L41" i="1"/>
  <c r="L111" i="1"/>
  <c r="L83" i="1"/>
  <c r="L82" i="1" s="1"/>
  <c r="L81" i="1" s="1"/>
  <c r="T86" i="1"/>
  <c r="T130" i="1"/>
  <c r="T131" i="1"/>
  <c r="T114" i="1"/>
  <c r="T119" i="1"/>
  <c r="T69" i="1"/>
  <c r="T70" i="1"/>
  <c r="T45" i="1"/>
  <c r="T46" i="1"/>
  <c r="T47" i="1"/>
  <c r="T49" i="1"/>
  <c r="L110" i="1" l="1"/>
  <c r="L40" i="1"/>
  <c r="K136" i="1"/>
  <c r="K135" i="1" s="1"/>
  <c r="K134" i="1" s="1"/>
  <c r="K124" i="1"/>
  <c r="T124" i="1" s="1"/>
  <c r="T118" i="1"/>
  <c r="K110" i="1"/>
  <c r="K109" i="1" s="1"/>
  <c r="T112" i="1"/>
  <c r="K103" i="1"/>
  <c r="T99" i="1"/>
  <c r="K95" i="1"/>
  <c r="K83" i="1"/>
  <c r="K82" i="1" s="1"/>
  <c r="K67" i="1"/>
  <c r="K64" i="1"/>
  <c r="K51" i="1"/>
  <c r="K50" i="1" s="1"/>
  <c r="T50" i="1" s="1"/>
  <c r="K44" i="1"/>
  <c r="K117" i="1" l="1"/>
  <c r="T117" i="1" s="1"/>
  <c r="T82" i="1"/>
  <c r="K63" i="1"/>
  <c r="T64" i="1"/>
  <c r="K87" i="1"/>
  <c r="T87" i="1" s="1"/>
  <c r="T88" i="1"/>
  <c r="K128" i="1"/>
  <c r="T128" i="1" s="1"/>
  <c r="T132" i="1"/>
  <c r="T110" i="1"/>
  <c r="L109" i="1"/>
  <c r="T109" i="1" s="1"/>
  <c r="K66" i="1"/>
  <c r="T66" i="1" s="1"/>
  <c r="T67" i="1"/>
  <c r="K94" i="1"/>
  <c r="T95" i="1"/>
  <c r="T83" i="1"/>
  <c r="K43" i="1"/>
  <c r="T43" i="1" s="1"/>
  <c r="T44" i="1"/>
  <c r="K72" i="1"/>
  <c r="T73" i="1"/>
  <c r="K98" i="1"/>
  <c r="T98" i="1" s="1"/>
  <c r="K116" i="1"/>
  <c r="K123" i="1"/>
  <c r="T111" i="1"/>
  <c r="K36" i="1"/>
  <c r="K32" i="1"/>
  <c r="K27" i="1"/>
  <c r="K26" i="1" s="1"/>
  <c r="K93" i="1" l="1"/>
  <c r="K25" i="1"/>
  <c r="T26" i="1"/>
  <c r="T63" i="1"/>
  <c r="K35" i="1"/>
  <c r="T35" i="1" s="1"/>
  <c r="T36" i="1"/>
  <c r="T123" i="1"/>
  <c r="K122" i="1"/>
  <c r="K71" i="1"/>
  <c r="T71" i="1" s="1"/>
  <c r="T72" i="1"/>
  <c r="K81" i="1"/>
  <c r="K31" i="1"/>
  <c r="T32" i="1"/>
  <c r="T116" i="1"/>
  <c r="K115" i="1"/>
  <c r="T115" i="1" s="1"/>
  <c r="T94" i="1"/>
  <c r="T81" i="1" l="1"/>
  <c r="K80" i="1"/>
  <c r="K79" i="1" s="1"/>
  <c r="K78" i="1" s="1"/>
  <c r="K62" i="1"/>
  <c r="T31" i="1"/>
  <c r="K121" i="1"/>
  <c r="T122" i="1"/>
  <c r="T40" i="1"/>
  <c r="T41" i="1"/>
  <c r="K24" i="1"/>
  <c r="T25" i="1"/>
  <c r="K48" i="1"/>
  <c r="K30" i="1" l="1"/>
  <c r="K22" i="1" s="1"/>
  <c r="K23" i="1"/>
  <c r="T24" i="1"/>
  <c r="T121" i="1"/>
  <c r="L23" i="1"/>
  <c r="T29" i="1"/>
  <c r="T138" i="1"/>
  <c r="L137" i="1"/>
  <c r="L136" i="1" s="1"/>
  <c r="M137" i="1"/>
  <c r="M136" i="1" s="1"/>
  <c r="N137" i="1"/>
  <c r="N136" i="1" s="1"/>
  <c r="O137" i="1"/>
  <c r="O136" i="1" s="1"/>
  <c r="P137" i="1"/>
  <c r="Q137" i="1"/>
  <c r="R137" i="1"/>
  <c r="T97" i="1"/>
  <c r="T85" i="1"/>
  <c r="T53" i="1"/>
  <c r="T37" i="1"/>
  <c r="T28" i="1"/>
  <c r="T137" i="1" l="1"/>
  <c r="L80" i="1"/>
  <c r="L79" i="1" s="1"/>
  <c r="L78" i="1" s="1"/>
  <c r="M80" i="1"/>
  <c r="M79" i="1" s="1"/>
  <c r="M78" i="1" s="1"/>
  <c r="N80" i="1"/>
  <c r="N79" i="1" s="1"/>
  <c r="N78" i="1" s="1"/>
  <c r="O80" i="1"/>
  <c r="O79" i="1" s="1"/>
  <c r="O78" i="1" s="1"/>
  <c r="P80" i="1"/>
  <c r="Q80" i="1"/>
  <c r="R80" i="1"/>
  <c r="S80" i="1"/>
  <c r="T57" i="1"/>
  <c r="T60" i="1"/>
  <c r="L56" i="1"/>
  <c r="L55" i="1" s="1"/>
  <c r="M56" i="1"/>
  <c r="M55" i="1" s="1"/>
  <c r="N56" i="1"/>
  <c r="N55" i="1" s="1"/>
  <c r="O56" i="1"/>
  <c r="O55" i="1" s="1"/>
  <c r="P56" i="1"/>
  <c r="P55" i="1" s="1"/>
  <c r="Q56" i="1"/>
  <c r="Q55" i="1" s="1"/>
  <c r="R56" i="1"/>
  <c r="R55" i="1" s="1"/>
  <c r="S56" i="1"/>
  <c r="S55" i="1" s="1"/>
  <c r="K56" i="1"/>
  <c r="K55" i="1" s="1"/>
  <c r="L59" i="1"/>
  <c r="M59" i="1"/>
  <c r="M58" i="1" s="1"/>
  <c r="N59" i="1"/>
  <c r="N58" i="1" s="1"/>
  <c r="O59" i="1"/>
  <c r="O58" i="1" s="1"/>
  <c r="P59" i="1"/>
  <c r="P58" i="1" s="1"/>
  <c r="Q59" i="1"/>
  <c r="Q58" i="1" s="1"/>
  <c r="R59" i="1"/>
  <c r="R58" i="1" s="1"/>
  <c r="S59" i="1"/>
  <c r="S58" i="1" s="1"/>
  <c r="L58" i="1"/>
  <c r="K59" i="1"/>
  <c r="K58" i="1" s="1"/>
  <c r="P30" i="1"/>
  <c r="Q30" i="1"/>
  <c r="R30" i="1"/>
  <c r="S30" i="1"/>
  <c r="O30" i="1"/>
  <c r="L52" i="1"/>
  <c r="L51" i="1" s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L30" i="1"/>
  <c r="M30" i="1"/>
  <c r="N30" i="1"/>
  <c r="T38" i="1"/>
  <c r="T39" i="1"/>
  <c r="S54" i="1" l="1"/>
  <c r="L54" i="1"/>
  <c r="N54" i="1"/>
  <c r="Q54" i="1"/>
  <c r="O54" i="1"/>
  <c r="R54" i="1"/>
  <c r="M54" i="1"/>
  <c r="K54" i="1"/>
  <c r="T55" i="1"/>
  <c r="T56" i="1"/>
  <c r="T52" i="1"/>
  <c r="P54" i="1"/>
  <c r="T58" i="1"/>
  <c r="T59" i="1"/>
  <c r="T51" i="1"/>
  <c r="T30" i="1"/>
  <c r="T54" i="1" l="1"/>
  <c r="K101" i="1"/>
  <c r="T34" i="1"/>
  <c r="N62" i="1"/>
  <c r="L102" i="1"/>
  <c r="M102" i="1"/>
  <c r="N102" i="1"/>
  <c r="O102" i="1"/>
  <c r="P102" i="1"/>
  <c r="Q102" i="1"/>
  <c r="R102" i="1"/>
  <c r="S102" i="1"/>
  <c r="L62" i="1"/>
  <c r="M62" i="1"/>
  <c r="K127" i="1"/>
  <c r="K120" i="1" s="1"/>
  <c r="T84" i="1" l="1"/>
  <c r="S135" i="1"/>
  <c r="S127" i="1"/>
  <c r="S120" i="1" s="1"/>
  <c r="S113" i="1"/>
  <c r="S108" i="1"/>
  <c r="S101" i="1"/>
  <c r="S93" i="1"/>
  <c r="T42" i="1"/>
  <c r="Q62" i="1"/>
  <c r="R62" i="1"/>
  <c r="S62" i="1"/>
  <c r="P62" i="1"/>
  <c r="T68" i="1"/>
  <c r="S48" i="1"/>
  <c r="S23" i="1"/>
  <c r="R135" i="1"/>
  <c r="R127" i="1"/>
  <c r="R120" i="1" s="1"/>
  <c r="R113" i="1"/>
  <c r="R108" i="1"/>
  <c r="R101" i="1"/>
  <c r="R93" i="1"/>
  <c r="R48" i="1"/>
  <c r="R23" i="1"/>
  <c r="T136" i="1"/>
  <c r="T133" i="1"/>
  <c r="T129" i="1"/>
  <c r="T126" i="1"/>
  <c r="T125" i="1"/>
  <c r="T106" i="1"/>
  <c r="T103" i="1" s="1"/>
  <c r="T105" i="1"/>
  <c r="T102" i="1" s="1"/>
  <c r="T100" i="1"/>
  <c r="T96" i="1"/>
  <c r="T89" i="1"/>
  <c r="T76" i="1"/>
  <c r="T74" i="1"/>
  <c r="T65" i="1"/>
  <c r="T33" i="1"/>
  <c r="L48" i="1"/>
  <c r="L22" i="1" s="1"/>
  <c r="L101" i="1"/>
  <c r="L108" i="1"/>
  <c r="L113" i="1"/>
  <c r="L127" i="1"/>
  <c r="L120" i="1" s="1"/>
  <c r="L135" i="1"/>
  <c r="L134" i="1" s="1"/>
  <c r="N135" i="1"/>
  <c r="N134" i="1" s="1"/>
  <c r="O135" i="1"/>
  <c r="O134" i="1" s="1"/>
  <c r="P135" i="1"/>
  <c r="Q135" i="1"/>
  <c r="N127" i="1"/>
  <c r="N120" i="1" s="1"/>
  <c r="O127" i="1"/>
  <c r="O120" i="1" s="1"/>
  <c r="P127" i="1"/>
  <c r="P120" i="1" s="1"/>
  <c r="Q127" i="1"/>
  <c r="Q120" i="1" s="1"/>
  <c r="N113" i="1"/>
  <c r="O113" i="1"/>
  <c r="P113" i="1"/>
  <c r="Q113" i="1"/>
  <c r="N108" i="1"/>
  <c r="N107" i="1" s="1"/>
  <c r="O108" i="1"/>
  <c r="O107" i="1" s="1"/>
  <c r="P108" i="1"/>
  <c r="P107" i="1" s="1"/>
  <c r="Q108" i="1"/>
  <c r="N101" i="1"/>
  <c r="O101" i="1"/>
  <c r="P101" i="1"/>
  <c r="Q101" i="1"/>
  <c r="N90" i="1"/>
  <c r="P93" i="1"/>
  <c r="Q93" i="1"/>
  <c r="O62" i="1"/>
  <c r="N48" i="1"/>
  <c r="O48" i="1"/>
  <c r="P48" i="1"/>
  <c r="Q48" i="1"/>
  <c r="N23" i="1"/>
  <c r="O23" i="1"/>
  <c r="P23" i="1"/>
  <c r="Q23" i="1"/>
  <c r="M23" i="1"/>
  <c r="M48" i="1"/>
  <c r="M135" i="1"/>
  <c r="M134" i="1" s="1"/>
  <c r="M127" i="1"/>
  <c r="M120" i="1" s="1"/>
  <c r="M113" i="1"/>
  <c r="M108" i="1"/>
  <c r="M101" i="1"/>
  <c r="T77" i="1"/>
  <c r="T79" i="1"/>
  <c r="T92" i="1"/>
  <c r="K75" i="1"/>
  <c r="T78" i="1"/>
  <c r="K91" i="1"/>
  <c r="T91" i="1" s="1"/>
  <c r="P90" i="1" l="1"/>
  <c r="T134" i="1"/>
  <c r="T48" i="1"/>
  <c r="T62" i="1"/>
  <c r="P22" i="1"/>
  <c r="P139" i="1" s="1"/>
  <c r="M22" i="1"/>
  <c r="O22" i="1"/>
  <c r="N22" i="1"/>
  <c r="N139" i="1" s="1"/>
  <c r="Q22" i="1"/>
  <c r="R22" i="1"/>
  <c r="T23" i="1"/>
  <c r="O90" i="1"/>
  <c r="L107" i="1"/>
  <c r="R107" i="1"/>
  <c r="T101" i="1"/>
  <c r="Q90" i="1"/>
  <c r="S90" i="1"/>
  <c r="Q107" i="1"/>
  <c r="T135" i="1"/>
  <c r="L90" i="1"/>
  <c r="S107" i="1"/>
  <c r="K90" i="1"/>
  <c r="K139" i="1" s="1"/>
  <c r="T108" i="1"/>
  <c r="T80" i="1"/>
  <c r="T113" i="1"/>
  <c r="T75" i="1"/>
  <c r="R90" i="1"/>
  <c r="T127" i="1"/>
  <c r="T93" i="1"/>
  <c r="S22" i="1"/>
  <c r="T120" i="1"/>
  <c r="M107" i="1"/>
  <c r="M90" i="1"/>
  <c r="O139" i="1" l="1"/>
  <c r="R139" i="1"/>
  <c r="S139" i="1"/>
  <c r="Q139" i="1"/>
  <c r="L139" i="1"/>
  <c r="T90" i="1"/>
  <c r="T107" i="1"/>
  <c r="T104" i="1" s="1"/>
  <c r="M139" i="1"/>
  <c r="T22" i="1" l="1"/>
  <c r="T139" i="1"/>
</calcChain>
</file>

<file path=xl/sharedStrings.xml><?xml version="1.0" encoding="utf-8"?>
<sst xmlns="http://schemas.openxmlformats.org/spreadsheetml/2006/main" count="597" uniqueCount="162">
  <si>
    <t>Наименование показателя</t>
  </si>
  <si>
    <t>Бюджетная классификация</t>
  </si>
  <si>
    <t>раздел</t>
  </si>
  <si>
    <t>подраздел</t>
  </si>
  <si>
    <t>целевая статья</t>
  </si>
  <si>
    <t>вид расходов</t>
  </si>
  <si>
    <t>сумма</t>
  </si>
  <si>
    <t>01</t>
  </si>
  <si>
    <t>00</t>
  </si>
  <si>
    <t>000</t>
  </si>
  <si>
    <t>02</t>
  </si>
  <si>
    <t>Оплата труда и начисления на оплату труда</t>
  </si>
  <si>
    <t>121</t>
  </si>
  <si>
    <t>122</t>
  </si>
  <si>
    <t>04</t>
  </si>
  <si>
    <t>244</t>
  </si>
  <si>
    <t>851</t>
  </si>
  <si>
    <t>852</t>
  </si>
  <si>
    <t>Обеспечение и проведение выборов и референдумов</t>
  </si>
  <si>
    <t>07</t>
  </si>
  <si>
    <t>00 0 0000</t>
  </si>
  <si>
    <t>Проведение выборов главы муниципального образования</t>
  </si>
  <si>
    <t>76 4 0002</t>
  </si>
  <si>
    <t>880</t>
  </si>
  <si>
    <t>Другие общегосударственные вопросы</t>
  </si>
  <si>
    <t>13</t>
  </si>
  <si>
    <t>Муниципальная программа по энергосбережению и повышению энергетической эффективности в сельском поселении "Поселок Софийск" Верхнебуреинского муниципального района Хабаровского края на 2014-2016гг.</t>
  </si>
  <si>
    <t>МП</t>
  </si>
  <si>
    <t>Муниципальная программа "Профилактика терроризма и экстремизма, а также минимизации и (или) ликвидация последствий проявления терроризма и экстремизма на территории сельского поселения "Поселок Софийск" верхнебуреинского муниципального района Хабаровского края на 2014-2016гг.</t>
  </si>
  <si>
    <t>02 1 0005</t>
  </si>
  <si>
    <t>Национальная оборона, руководство и управлении в сфере установленных функций</t>
  </si>
  <si>
    <t>03</t>
  </si>
  <si>
    <t xml:space="preserve">03 </t>
  </si>
  <si>
    <t>Органы внутренних дел</t>
  </si>
  <si>
    <t>07 1 0000</t>
  </si>
  <si>
    <t>Муниципальная программа "Безопасный поселок" сельского поселения "Поселок Софийск" Верхнебуреинского муниципального района Хабаровского края на 2014-2016гг.</t>
  </si>
  <si>
    <t>07 1 0005</t>
  </si>
  <si>
    <t>09</t>
  </si>
  <si>
    <t>Подпрограмма "прочие мероприятия"</t>
  </si>
  <si>
    <t>Национальная экономика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</si>
  <si>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</si>
  <si>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</si>
  <si>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</si>
  <si>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</si>
  <si>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</si>
  <si>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Мероприятия в области коммунального хозяйства</t>
  </si>
  <si>
    <t>06 2 6001</t>
  </si>
  <si>
    <t>Подпрограмма "ремонт моста"</t>
  </si>
  <si>
    <t>06 3 6001</t>
  </si>
  <si>
    <t>Социальная политика</t>
  </si>
  <si>
    <t>10</t>
  </si>
  <si>
    <t>321</t>
  </si>
  <si>
    <t>540</t>
  </si>
  <si>
    <t>ВСЕГО РАСХОДОВ</t>
  </si>
  <si>
    <t>Муниципальная программа</t>
  </si>
  <si>
    <t>уточнение июнь</t>
  </si>
  <si>
    <t>уточнение июль</t>
  </si>
  <si>
    <t>уточнение сентябрь</t>
  </si>
  <si>
    <t>ПРИЛОЖЕНИЕ №3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</si>
  <si>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</si>
  <si>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</si>
  <si>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мечтных администраций</t>
  </si>
  <si>
    <t>Национальная оборона</t>
  </si>
  <si>
    <t>Мобилизационная и вневойсковая подготовка</t>
  </si>
  <si>
    <t>Органы юстиции</t>
  </si>
  <si>
    <t xml:space="preserve">Защита населения и территории от чрезвычайных ситуаций природного и техногенного характера,гражданская оборона                                                                                                                                                                 </t>
  </si>
  <si>
    <t>Дорожное хозяйство (дорожные фонды)</t>
  </si>
  <si>
    <t>Благоустройство</t>
  </si>
  <si>
    <t>Пенсионное обеспечение</t>
  </si>
  <si>
    <t>Национальная безопасность и правоохранительная деятельность</t>
  </si>
  <si>
    <t>уточнение январь</t>
  </si>
  <si>
    <t>70 0 0000000</t>
  </si>
  <si>
    <t>71 1 0000010</t>
  </si>
  <si>
    <t>129</t>
  </si>
  <si>
    <t>72 2 0000000</t>
  </si>
  <si>
    <t>72 2 0000020</t>
  </si>
  <si>
    <t>00 0 0000000</t>
  </si>
  <si>
    <t>72 2 0000010</t>
  </si>
  <si>
    <t>99 9 0001140</t>
  </si>
  <si>
    <t>01 1 0000060</t>
  </si>
  <si>
    <t>99 9 0000000</t>
  </si>
  <si>
    <t>99 9 0051180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</si>
  <si>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</si>
  <si>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72 2 0059300</t>
  </si>
  <si>
    <t>04 1 0001150</t>
  </si>
  <si>
    <t>03 1 0000000</t>
  </si>
  <si>
    <t>03 1 0002180</t>
  </si>
  <si>
    <t>99 9 0002220</t>
  </si>
  <si>
    <t>08 1 0002010</t>
  </si>
  <si>
    <t>99 9 0002020</t>
  </si>
  <si>
    <t>06 0 0000000</t>
  </si>
  <si>
    <t>06 1 6000010</t>
  </si>
  <si>
    <t>99 9 0003610</t>
  </si>
  <si>
    <t>99 9 0005210</t>
  </si>
  <si>
    <t>05 1 0000050</t>
  </si>
  <si>
    <t>853</t>
  </si>
  <si>
    <t>02 00206020</t>
  </si>
  <si>
    <t>Муниципальная программа "Профилактика правонарушений в сельском поселении "Поселок Софийск" Верхнебуреинского муниципального района Хабаровского края на 2019-2023гг.</t>
  </si>
  <si>
    <t>Муниципальная программа " Развитие и поддержка малого и среднего предпринимательства в сельском поселении "Поселок софийск" Верхнебуреинского муниципального района Хабаровского края на 2019-2023гг</t>
  </si>
  <si>
    <t>уточнение апрель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</si>
  <si>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</si>
  <si>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</si>
  <si>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Перечисление другим бюджетам бюджетной системы Российской Федерации</t>
  </si>
  <si>
    <t>уточнение май</t>
  </si>
  <si>
    <t>Расходы</t>
  </si>
  <si>
    <t>Прочие расходы</t>
  </si>
  <si>
    <t>76 4 0000020</t>
  </si>
  <si>
    <t>Проведение выборов в представительные органы муниципального образования</t>
  </si>
  <si>
    <t>02 0 0000020</t>
  </si>
  <si>
    <t>800</t>
  </si>
  <si>
    <t>Муниципальная программа "Развитие автомобильных дорог общего пользования местного значения" сельского поселения "Поселок Софийск" на 2019-2023 гг.</t>
  </si>
  <si>
    <t>Муниципальная программа "Снос и реконструкция жилых домов в сельском поселении "Поселок Софийск" на 2019-2023 гг.</t>
  </si>
  <si>
    <t>Муниципальная программа "Благоустройство" сельского поселения "Поселок Софийск" Верхнебуреинского муниципального района Хабаровского края на 2019-2023 гг.</t>
  </si>
  <si>
    <t>Муниципальная программа "Обеспечение первичных мер пожарной безопасности на территории сельского поселения "Поселок Софийск" на 2019-2023гг</t>
  </si>
  <si>
    <t>71 1 0000000</t>
  </si>
  <si>
    <t>Обеспечение функционирования высшего должностного лица муниципального образования</t>
  </si>
  <si>
    <t>71 0 0000000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</si>
  <si>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</si>
  <si>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</si>
  <si>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</si>
  <si>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</si>
  <si>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</si>
  <si>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</si>
  <si>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</si>
  <si>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</si>
  <si>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</si>
  <si>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</si>
  <si>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</si>
  <si>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</si>
  <si>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</si>
  <si>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850</t>
  </si>
  <si>
    <t>Уплата налогов,сборов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</si>
  <si>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</si>
  <si>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</si>
  <si>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</si>
  <si>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500</t>
  </si>
  <si>
    <t>Межбюджетные трансферты</t>
  </si>
  <si>
    <t>Иные межбюджетные трансферты</t>
  </si>
  <si>
    <t>Специальные расходы</t>
  </si>
  <si>
    <t>Уплата налогов, сборов и иных платежей</t>
  </si>
  <si>
    <t>05 1 0000000</t>
  </si>
  <si>
    <t>Прочие внепрограммные расходы</t>
  </si>
  <si>
    <t xml:space="preserve">Федеральный закон от 28 марта 1998 года № 53-ФЗ «О воинской обязанности и военной службе». Осуществление первичного воинского учета на территориях, где отсутствуют военные комиссариаты, в рамках непрограммных расходов </t>
  </si>
  <si>
    <t>99 9 051180</t>
  </si>
  <si>
    <t>04 0 0000000</t>
  </si>
  <si>
    <t>03 0 0000000</t>
  </si>
  <si>
    <t>Мероприятия в области строительства,архитектуры и градостроительства</t>
  </si>
  <si>
    <t>Жилищное хозяйство</t>
  </si>
  <si>
    <t>08 0 0002010</t>
  </si>
  <si>
    <t>08 1 0000000</t>
  </si>
  <si>
    <t>02 00000000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</si>
  <si>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</si>
  <si>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</si>
  <si>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</si>
  <si>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</si>
  <si>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</si>
  <si>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уточнение март</t>
  </si>
  <si>
    <t>Обеспечение и проведение районных торжественных мероприятий, посвящённых государственным и профессиональным праздникам, и памятным датам районного значения</t>
  </si>
  <si>
    <t>99 9 00 01750</t>
  </si>
  <si>
    <t xml:space="preserve"> сумма всего</t>
  </si>
  <si>
    <t>Распределение бюджетных ассигнований сельского поселения "Поселок Софийск" по разделам, подразделам, целевым статьям (муниципальным программам, не включенным в муниципальные программы направлениям деятельности органов местного самоуправления, органов местной администрации, указанных в ведомственной структуре расходов бюджета (далее - непрограммные направления деятельности), группам (группам и подгруппам) видов расходов на 2021 год.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</si>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</sst>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5" fillId="0" borderId="1" xfId="0" applyNumberFormat="1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164" fontId="6" fillId="0" borderId="1" xfId="0" applyNumberFormat="1" applyFont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0" fillId="2" borderId="1" xfId="0" applyFill="1" applyBorder="1"/>
    <xf numFmtId="164" fontId="5" fillId="2" borderId="1" xfId="0" applyNumberFormat="1" applyFont="1" applyFill="1" applyBorder="1"/>
    <xf numFmtId="164" fontId="4" fillId="2" borderId="1" xfId="0" applyNumberFormat="1" applyFont="1" applyFill="1" applyBorder="1"/>
    <xf numFmtId="164" fontId="2" fillId="2" borderId="1" xfId="0" applyNumberFormat="1" applyFont="1" applyFill="1" applyBorder="1"/>
    <xf numFmtId="164" fontId="6" fillId="2" borderId="1" xfId="0" applyNumberFormat="1" applyFont="1" applyFill="1" applyBorder="1"/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40"/>
  <sheetViews>
    <sheetView tabSelected="1" topLeftCell="A118" workbookViewId="0">
      <selection activeCell="K103" sqref="K103"/>
    </sheetView>
  </sheetViews>
  <sheetFormatPr defaultRowHeight="15" x14ac:dyDescent="0.25"/>
  <cols>
    <col min="1" max="1" width="6.85546875" customWidth="1"/>
    <col min="2" max="2" width="12" customWidth="1"/>
    <col min="3" max="3" width="11.28515625" customWidth="1"/>
    <col min="4" max="4" width="10.7109375" customWidth="1"/>
    <col min="5" max="5" width="13" customWidth="1"/>
    <col min="6" max="6" width="10.28515625" customWidth="1"/>
    <col min="7" max="7" width="10.5703125" customWidth="1"/>
    <col min="8" max="8" width="15.140625" customWidth="1"/>
    <col min="9" max="9" width="11.42578125" customWidth="1"/>
    <col min="10" max="10" width="10.7109375" customWidth="1"/>
    <col min="11" max="11" width="16.7109375" customWidth="1"/>
    <col min="12" max="12" width="16.85546875" hidden="1" customWidth="1"/>
    <col min="13" max="13" width="13.140625" hidden="1" customWidth="1"/>
    <col min="14" max="15" width="13.28515625" hidden="1" customWidth="1"/>
    <col min="16" max="16" width="11.28515625" style="43" hidden="1" customWidth="1"/>
    <col min="17" max="17" width="11.42578125" style="43" hidden="1" customWidth="1"/>
    <col min="18" max="18" width="11.85546875" hidden="1" customWidth="1"/>
    <col min="19" max="19" width="0.140625" hidden="1" customWidth="1"/>
    <col min="20" max="20" width="16.5703125" hidden="1" customWidth="1"/>
  </cols>
  <sheetData>
    <row r="1" spans="1:24" ht="13.15" hidden="1" customHeight="1" x14ac:dyDescent="0.25">
      <c r="B1" s="94"/>
      <c r="C1" s="94"/>
      <c r="D1" s="94"/>
      <c r="E1" s="94"/>
      <c r="I1" s="17"/>
      <c r="J1" s="17"/>
      <c r="K1" s="17"/>
      <c r="L1" s="17"/>
      <c r="M1" s="17"/>
      <c r="N1" s="17"/>
      <c r="O1" s="17"/>
      <c r="P1" s="38"/>
      <c r="Q1" s="38"/>
      <c r="R1" s="17"/>
      <c r="S1" s="17"/>
    </row>
    <row r="2" spans="1:24" ht="11.45" hidden="1" customHeight="1" x14ac:dyDescent="0.25">
      <c r="B2" s="78"/>
      <c r="C2" s="78"/>
      <c r="D2" s="78"/>
      <c r="E2" s="78"/>
      <c r="I2" s="93"/>
      <c r="J2" s="93"/>
      <c r="K2" s="93"/>
      <c r="L2" s="93"/>
      <c r="M2" s="93"/>
      <c r="N2" s="24"/>
      <c r="O2" s="24"/>
      <c r="P2" s="39"/>
      <c r="Q2" s="39"/>
      <c r="R2" s="27"/>
      <c r="S2" s="29"/>
    </row>
    <row r="3" spans="1:24" ht="11.45" hidden="1" customHeight="1" x14ac:dyDescent="0.25">
      <c r="B3" s="78"/>
      <c r="C3" s="78"/>
      <c r="D3" s="78"/>
      <c r="E3" s="19"/>
      <c r="I3" s="74"/>
      <c r="J3" s="74"/>
      <c r="K3" s="74"/>
      <c r="L3" s="21"/>
      <c r="M3" s="18"/>
      <c r="N3" s="21"/>
      <c r="O3" s="21"/>
      <c r="P3" s="40"/>
      <c r="Q3" s="40"/>
      <c r="R3" s="25"/>
      <c r="S3" s="30"/>
    </row>
    <row r="4" spans="1:24" ht="11.45" hidden="1" customHeight="1" x14ac:dyDescent="0.25">
      <c r="I4" s="15"/>
      <c r="J4" s="15"/>
      <c r="K4" s="15"/>
      <c r="L4" s="22"/>
      <c r="M4" s="15"/>
      <c r="N4" s="22"/>
      <c r="O4" s="22"/>
      <c r="P4" s="41"/>
      <c r="Q4" s="41"/>
      <c r="R4" s="26"/>
      <c r="S4" s="28"/>
    </row>
    <row r="5" spans="1:24" ht="11.45" hidden="1" customHeight="1" x14ac:dyDescent="0.25">
      <c r="B5" s="94"/>
      <c r="C5" s="94"/>
      <c r="D5" s="94"/>
      <c r="E5" s="94"/>
      <c r="I5" s="15"/>
      <c r="J5" s="15"/>
      <c r="K5" s="15"/>
      <c r="L5" s="22"/>
      <c r="M5" s="15"/>
      <c r="N5" s="22"/>
      <c r="O5" s="22"/>
      <c r="P5" s="41"/>
      <c r="Q5" s="41"/>
      <c r="R5" s="26"/>
      <c r="S5" s="28"/>
    </row>
    <row r="6" spans="1:24" ht="11.45" hidden="1" customHeight="1" x14ac:dyDescent="0.25">
      <c r="B6" s="78"/>
      <c r="C6" s="78"/>
      <c r="D6" s="78"/>
      <c r="E6" s="78"/>
      <c r="I6" s="15"/>
      <c r="J6" s="15"/>
      <c r="K6" s="15"/>
      <c r="L6" s="22"/>
      <c r="M6" s="15"/>
      <c r="N6" s="22"/>
      <c r="O6" s="22"/>
      <c r="P6" s="41"/>
      <c r="Q6" s="41"/>
      <c r="R6" s="26"/>
      <c r="S6" s="28"/>
    </row>
    <row r="7" spans="1:24" ht="11.45" hidden="1" customHeight="1" x14ac:dyDescent="0.25">
      <c r="B7" s="78"/>
      <c r="C7" s="78"/>
      <c r="D7" s="78"/>
      <c r="E7" s="15"/>
      <c r="I7" s="15"/>
      <c r="J7" s="15"/>
      <c r="K7" s="15"/>
      <c r="L7" s="22"/>
      <c r="M7" s="15"/>
      <c r="N7" s="22"/>
      <c r="O7" s="22"/>
      <c r="P7" s="41"/>
      <c r="Q7" s="41"/>
      <c r="R7" s="26"/>
      <c r="S7" s="28"/>
    </row>
    <row r="8" spans="1:24" ht="11.45" hidden="1" customHeight="1" x14ac:dyDescent="0.25">
      <c r="B8" s="19"/>
      <c r="C8" s="19"/>
      <c r="D8" s="19"/>
      <c r="E8" s="19"/>
      <c r="I8" s="19"/>
      <c r="J8" s="19"/>
      <c r="K8" s="19"/>
      <c r="L8" s="22"/>
      <c r="M8" s="19"/>
      <c r="N8" s="22"/>
      <c r="O8" s="22"/>
      <c r="P8" s="41"/>
      <c r="Q8" s="41"/>
      <c r="R8" s="26"/>
      <c r="S8" s="28"/>
    </row>
    <row r="9" spans="1:24" ht="15" customHeight="1" x14ac:dyDescent="0.25">
      <c r="A9" s="53" t="s">
        <v>58</v>
      </c>
      <c r="B9" s="53"/>
      <c r="C9" s="53"/>
      <c r="D9" s="32"/>
      <c r="E9" s="32"/>
      <c r="F9" s="53"/>
      <c r="G9" s="53"/>
      <c r="H9" s="53"/>
      <c r="I9" s="32"/>
      <c r="J9" s="32"/>
      <c r="K9" s="53"/>
      <c r="L9" s="53"/>
      <c r="M9" s="53"/>
      <c r="N9" s="32"/>
      <c r="O9" s="32"/>
      <c r="P9" s="41"/>
      <c r="Q9" s="41"/>
      <c r="R9" s="31"/>
      <c r="S9" s="31"/>
      <c r="T9" s="53"/>
      <c r="U9" s="53"/>
      <c r="V9" s="53"/>
      <c r="W9" s="32"/>
      <c r="X9" s="32"/>
    </row>
    <row r="10" spans="1:24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1"/>
      <c r="Q10" s="41"/>
      <c r="R10" s="26"/>
      <c r="S10" s="28"/>
      <c r="T10" s="53"/>
      <c r="U10" s="53"/>
      <c r="V10" s="53"/>
      <c r="W10" s="53"/>
      <c r="X10" s="53"/>
    </row>
    <row r="11" spans="1:24" hidden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1"/>
      <c r="Q11" s="41"/>
      <c r="R11" s="26"/>
      <c r="S11" s="28"/>
    </row>
    <row r="12" spans="1:24" hidden="1" x14ac:dyDescent="0.25">
      <c r="A12" s="53"/>
      <c r="B12" s="53"/>
      <c r="C12" s="53"/>
      <c r="D12" s="32"/>
      <c r="E12" s="32"/>
      <c r="F12" s="53"/>
      <c r="G12" s="53"/>
      <c r="H12" s="53"/>
      <c r="I12" s="32"/>
      <c r="J12" s="32"/>
      <c r="K12" s="33"/>
      <c r="L12" s="33"/>
      <c r="M12" s="33"/>
      <c r="N12" s="33"/>
      <c r="O12" s="33"/>
      <c r="P12" s="41"/>
      <c r="Q12" s="41"/>
      <c r="R12" s="33"/>
      <c r="S12" s="33"/>
    </row>
    <row r="13" spans="1:24" hidden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33"/>
      <c r="L13" s="33"/>
      <c r="M13" s="33"/>
      <c r="N13" s="33"/>
      <c r="O13" s="33"/>
      <c r="P13" s="41"/>
      <c r="Q13" s="41"/>
      <c r="R13" s="33"/>
      <c r="S13" s="33"/>
    </row>
    <row r="14" spans="1:24" hidden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33"/>
      <c r="L14" s="33"/>
      <c r="M14" s="33"/>
      <c r="N14" s="33"/>
      <c r="O14" s="33"/>
      <c r="P14" s="41"/>
      <c r="Q14" s="41"/>
      <c r="R14" s="33"/>
      <c r="S14" s="33"/>
    </row>
    <row r="15" spans="1:24" hidden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19"/>
      <c r="L15" s="22"/>
      <c r="M15" s="19"/>
      <c r="N15" s="22"/>
      <c r="O15" s="22"/>
      <c r="P15" s="41"/>
      <c r="Q15" s="41"/>
      <c r="R15" s="26"/>
      <c r="S15" s="28"/>
    </row>
    <row r="16" spans="1:24" ht="42" customHeight="1" x14ac:dyDescent="0.25">
      <c r="A16" s="77" t="s">
        <v>160</v>
      </c>
      <c r="B16" s="77"/>
      <c r="C16" s="77"/>
      <c r="D16" s="77"/>
      <c r="E16" s="77"/>
      <c r="F16" s="77"/>
      <c r="G16" s="77"/>
      <c r="H16" s="77"/>
      <c r="I16" s="77"/>
      <c r="J16" s="77"/>
      <c r="K16" s="1"/>
      <c r="L16" s="1"/>
      <c r="M16" s="1"/>
      <c r="N16" s="1"/>
      <c r="O16" s="1"/>
      <c r="P16" s="42"/>
      <c r="Q16" s="42"/>
      <c r="R16" s="1"/>
      <c r="S16" s="1"/>
      <c r="T16" s="1"/>
    </row>
    <row r="17" spans="1:20" ht="51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1"/>
      <c r="L17" s="1"/>
      <c r="M17" s="1"/>
      <c r="N17" s="1"/>
      <c r="O17" s="1"/>
      <c r="P17" s="42"/>
      <c r="Q17" s="42"/>
      <c r="R17" s="1"/>
      <c r="S17" s="1"/>
      <c r="T17" s="1"/>
    </row>
    <row r="18" spans="1:20" ht="15.75" x14ac:dyDescent="0.25">
      <c r="F18" s="70" t="s">
        <v>161</v>
      </c>
      <c r="G18" s="70"/>
    </row>
    <row r="19" spans="1:20" ht="15.75" x14ac:dyDescent="0.25">
      <c r="B19" s="81" t="s">
        <v>0</v>
      </c>
      <c r="C19" s="82"/>
      <c r="D19" s="82"/>
      <c r="E19" s="83"/>
      <c r="F19" s="75" t="s">
        <v>1</v>
      </c>
      <c r="G19" s="75"/>
      <c r="H19" s="75"/>
      <c r="I19" s="75"/>
      <c r="J19" s="76"/>
      <c r="K19" s="75" t="s">
        <v>6</v>
      </c>
      <c r="L19" s="66" t="s">
        <v>70</v>
      </c>
      <c r="M19" s="68" t="s">
        <v>156</v>
      </c>
      <c r="N19" s="68" t="s">
        <v>99</v>
      </c>
      <c r="O19" s="68" t="s">
        <v>103</v>
      </c>
      <c r="P19" s="79" t="s">
        <v>55</v>
      </c>
      <c r="Q19" s="79" t="s">
        <v>56</v>
      </c>
      <c r="R19" s="72" t="s">
        <v>57</v>
      </c>
      <c r="S19" s="72" t="s">
        <v>57</v>
      </c>
      <c r="T19" s="66" t="s">
        <v>159</v>
      </c>
    </row>
    <row r="20" spans="1:20" ht="22.9" customHeight="1" x14ac:dyDescent="0.25">
      <c r="B20" s="84"/>
      <c r="C20" s="70"/>
      <c r="D20" s="70"/>
      <c r="E20" s="85"/>
      <c r="F20" s="2" t="s">
        <v>2</v>
      </c>
      <c r="G20" s="2" t="s">
        <v>3</v>
      </c>
      <c r="H20" s="2" t="s">
        <v>4</v>
      </c>
      <c r="I20" s="3" t="s">
        <v>5</v>
      </c>
      <c r="J20" s="76"/>
      <c r="K20" s="75"/>
      <c r="L20" s="67"/>
      <c r="M20" s="69"/>
      <c r="N20" s="69"/>
      <c r="O20" s="69"/>
      <c r="P20" s="80"/>
      <c r="Q20" s="80"/>
      <c r="R20" s="73"/>
      <c r="S20" s="73"/>
      <c r="T20" s="67"/>
    </row>
    <row r="21" spans="1:20" x14ac:dyDescent="0.25">
      <c r="B21" s="95">
        <v>1</v>
      </c>
      <c r="C21" s="95"/>
      <c r="D21" s="95"/>
      <c r="E21" s="95"/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23"/>
      <c r="M21" s="20"/>
      <c r="N21" s="20"/>
      <c r="O21" s="20"/>
      <c r="P21" s="44"/>
      <c r="Q21" s="44"/>
      <c r="R21" s="20"/>
      <c r="S21" s="20"/>
      <c r="T21" s="20"/>
    </row>
    <row r="22" spans="1:20" ht="15.75" x14ac:dyDescent="0.25">
      <c r="B22" s="96" t="s">
        <v>59</v>
      </c>
      <c r="C22" s="97"/>
      <c r="D22" s="97"/>
      <c r="E22" s="98"/>
      <c r="F22" s="9" t="s">
        <v>7</v>
      </c>
      <c r="G22" s="9" t="s">
        <v>8</v>
      </c>
      <c r="H22" s="9" t="s">
        <v>71</v>
      </c>
      <c r="I22" s="9" t="s">
        <v>9</v>
      </c>
      <c r="J22" s="10"/>
      <c r="K22" s="34">
        <f>K23+K30+K50+K54+K62</f>
        <v>4406.3969999999999</v>
      </c>
      <c r="L22" s="34">
        <f>L23+L30+L48+L62+L51+L54</f>
        <v>0</v>
      </c>
      <c r="M22" s="34">
        <f t="shared" ref="M22:R22" si="0">M23+M30+M48+M62+M51+M54</f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  <c r="S22" s="34">
        <f>S23+S30+S48+S62</f>
        <v>0</v>
      </c>
      <c r="T22" s="34">
        <f>K22+M22+L22+N22+O22+P22+Q22+R22</f>
        <v>4406.3969999999999</v>
      </c>
    </row>
    <row r="23" spans="1:20" ht="46.9" customHeight="1" x14ac:dyDescent="0.25">
      <c r="B23" s="54" t="s">
        <v>60</v>
      </c>
      <c r="C23" s="55"/>
      <c r="D23" s="55"/>
      <c r="E23" s="56"/>
      <c r="F23" s="7" t="s">
        <v>7</v>
      </c>
      <c r="G23" s="7" t="s">
        <v>10</v>
      </c>
      <c r="H23" s="7" t="s">
        <v>76</v>
      </c>
      <c r="I23" s="7" t="s">
        <v>9</v>
      </c>
      <c r="J23" s="8"/>
      <c r="K23" s="35">
        <f>K24</f>
        <v>1009.782</v>
      </c>
      <c r="L23" s="35">
        <f>L28+L29</f>
        <v>0</v>
      </c>
      <c r="M23" s="35">
        <f>M28+M29</f>
        <v>0</v>
      </c>
      <c r="N23" s="35">
        <f t="shared" ref="N23:S23" si="1">N28+N29</f>
        <v>0</v>
      </c>
      <c r="O23" s="35">
        <f t="shared" si="1"/>
        <v>0</v>
      </c>
      <c r="P23" s="46">
        <f t="shared" si="1"/>
        <v>0</v>
      </c>
      <c r="Q23" s="46">
        <f t="shared" si="1"/>
        <v>0</v>
      </c>
      <c r="R23" s="35">
        <f t="shared" si="1"/>
        <v>0</v>
      </c>
      <c r="S23" s="35">
        <f t="shared" si="1"/>
        <v>0</v>
      </c>
      <c r="T23" s="35">
        <f>K23+M23+L23+N23+O23+P23+Q23+R23</f>
        <v>1009.782</v>
      </c>
    </row>
    <row r="24" spans="1:20" ht="46.9" customHeight="1" x14ac:dyDescent="0.25">
      <c r="B24" s="54" t="s">
        <v>115</v>
      </c>
      <c r="C24" s="55"/>
      <c r="D24" s="55"/>
      <c r="E24" s="56"/>
      <c r="F24" s="7" t="s">
        <v>7</v>
      </c>
      <c r="G24" s="7" t="s">
        <v>10</v>
      </c>
      <c r="H24" s="7" t="s">
        <v>116</v>
      </c>
      <c r="I24" s="7" t="s">
        <v>9</v>
      </c>
      <c r="J24" s="8"/>
      <c r="K24" s="35">
        <f>K25</f>
        <v>1009.782</v>
      </c>
      <c r="L24" s="35">
        <f t="shared" ref="L24:O24" si="2">L25</f>
        <v>0</v>
      </c>
      <c r="M24" s="35">
        <f t="shared" si="2"/>
        <v>0</v>
      </c>
      <c r="N24" s="35">
        <f t="shared" si="2"/>
        <v>0</v>
      </c>
      <c r="O24" s="35">
        <f t="shared" si="2"/>
        <v>0</v>
      </c>
      <c r="P24" s="46"/>
      <c r="Q24" s="46"/>
      <c r="R24" s="35"/>
      <c r="S24" s="35"/>
      <c r="T24" s="35">
        <f t="shared" ref="T24:T25" si="3">K24+M24+L24+N24+O24+P24+Q24+R24</f>
        <v>1009.782</v>
      </c>
    </row>
    <row r="25" spans="1:20" ht="30" customHeight="1" x14ac:dyDescent="0.25">
      <c r="B25" s="54" t="s">
        <v>117</v>
      </c>
      <c r="C25" s="55"/>
      <c r="D25" s="55"/>
      <c r="E25" s="56"/>
      <c r="F25" s="7" t="s">
        <v>7</v>
      </c>
      <c r="G25" s="7" t="s">
        <v>10</v>
      </c>
      <c r="H25" s="7" t="s">
        <v>114</v>
      </c>
      <c r="I25" s="7" t="s">
        <v>9</v>
      </c>
      <c r="J25" s="8"/>
      <c r="K25" s="35">
        <f>K26</f>
        <v>1009.782</v>
      </c>
      <c r="L25" s="35">
        <f t="shared" ref="L25:O25" si="4">L26</f>
        <v>0</v>
      </c>
      <c r="M25" s="35">
        <f t="shared" si="4"/>
        <v>0</v>
      </c>
      <c r="N25" s="35">
        <f t="shared" si="4"/>
        <v>0</v>
      </c>
      <c r="O25" s="35">
        <f t="shared" si="4"/>
        <v>0</v>
      </c>
      <c r="P25" s="46"/>
      <c r="Q25" s="46"/>
      <c r="R25" s="35"/>
      <c r="S25" s="35"/>
      <c r="T25" s="35">
        <f t="shared" si="3"/>
        <v>1009.782</v>
      </c>
    </row>
    <row r="26" spans="1:20" ht="97.5" customHeight="1" x14ac:dyDescent="0.25">
      <c r="B26" s="54" t="s">
        <v>118</v>
      </c>
      <c r="C26" s="55"/>
      <c r="D26" s="55"/>
      <c r="E26" s="56"/>
      <c r="F26" s="7" t="s">
        <v>7</v>
      </c>
      <c r="G26" s="7" t="s">
        <v>10</v>
      </c>
      <c r="H26" s="7" t="s">
        <v>72</v>
      </c>
      <c r="I26" s="7" t="s">
        <v>119</v>
      </c>
      <c r="J26" s="8"/>
      <c r="K26" s="35">
        <f>K27</f>
        <v>1009.782</v>
      </c>
      <c r="L26" s="35">
        <f t="shared" ref="L26:O26" si="5">L27</f>
        <v>0</v>
      </c>
      <c r="M26" s="35">
        <f t="shared" si="5"/>
        <v>0</v>
      </c>
      <c r="N26" s="35">
        <f t="shared" si="5"/>
        <v>0</v>
      </c>
      <c r="O26" s="35">
        <f t="shared" si="5"/>
        <v>0</v>
      </c>
      <c r="P26" s="46"/>
      <c r="Q26" s="46"/>
      <c r="R26" s="35"/>
      <c r="S26" s="35"/>
      <c r="T26" s="35">
        <f>K26+M26+L26+N26+O26+P26+Q26+R26</f>
        <v>1009.782</v>
      </c>
    </row>
    <row r="27" spans="1:20" ht="41.25" customHeight="1" x14ac:dyDescent="0.25">
      <c r="B27" s="54" t="s">
        <v>120</v>
      </c>
      <c r="C27" s="55"/>
      <c r="D27" s="55"/>
      <c r="E27" s="56"/>
      <c r="F27" s="7" t="s">
        <v>7</v>
      </c>
      <c r="G27" s="7" t="s">
        <v>10</v>
      </c>
      <c r="H27" s="7" t="s">
        <v>72</v>
      </c>
      <c r="I27" s="7" t="s">
        <v>121</v>
      </c>
      <c r="J27" s="8"/>
      <c r="K27" s="35">
        <f>K28+K29</f>
        <v>1009.782</v>
      </c>
      <c r="L27" s="35">
        <f t="shared" ref="L27:O27" si="6">L28+L29</f>
        <v>0</v>
      </c>
      <c r="M27" s="35">
        <f t="shared" si="6"/>
        <v>0</v>
      </c>
      <c r="N27" s="35">
        <f t="shared" si="6"/>
        <v>0</v>
      </c>
      <c r="O27" s="35">
        <f t="shared" si="6"/>
        <v>0</v>
      </c>
      <c r="P27" s="46"/>
      <c r="Q27" s="46"/>
      <c r="R27" s="35"/>
      <c r="S27" s="35"/>
      <c r="T27" s="35"/>
    </row>
    <row r="28" spans="1:20" ht="33.75" customHeight="1" x14ac:dyDescent="0.25">
      <c r="B28" s="60" t="s">
        <v>122</v>
      </c>
      <c r="C28" s="61"/>
      <c r="D28" s="61"/>
      <c r="E28" s="62"/>
      <c r="F28" s="6" t="s">
        <v>7</v>
      </c>
      <c r="G28" s="6" t="s">
        <v>10</v>
      </c>
      <c r="H28" s="6" t="s">
        <v>72</v>
      </c>
      <c r="I28" s="6" t="s">
        <v>12</v>
      </c>
      <c r="J28" s="2"/>
      <c r="K28" s="36">
        <v>776.49</v>
      </c>
      <c r="L28" s="36"/>
      <c r="M28" s="36"/>
      <c r="N28" s="36"/>
      <c r="O28" s="36"/>
      <c r="P28" s="47"/>
      <c r="Q28" s="47"/>
      <c r="R28" s="36"/>
      <c r="S28" s="36"/>
      <c r="T28" s="36">
        <f>K28+M28+L28+N28+O28+P28+Q28+R28</f>
        <v>776.49</v>
      </c>
    </row>
    <row r="29" spans="1:20" ht="67.150000000000006" customHeight="1" x14ac:dyDescent="0.25">
      <c r="B29" s="57" t="s">
        <v>82</v>
      </c>
      <c r="C29" s="58"/>
      <c r="D29" s="58"/>
      <c r="E29" s="59"/>
      <c r="F29" s="6" t="s">
        <v>7</v>
      </c>
      <c r="G29" s="6" t="s">
        <v>10</v>
      </c>
      <c r="H29" s="6" t="s">
        <v>72</v>
      </c>
      <c r="I29" s="6" t="s">
        <v>73</v>
      </c>
      <c r="J29" s="2"/>
      <c r="K29" s="36">
        <v>233.292</v>
      </c>
      <c r="L29" s="36"/>
      <c r="M29" s="36"/>
      <c r="N29" s="36"/>
      <c r="O29" s="36"/>
      <c r="P29" s="47"/>
      <c r="Q29" s="47"/>
      <c r="R29" s="36"/>
      <c r="S29" s="36"/>
      <c r="T29" s="36">
        <f>K29+M29+L29+N29+O29+P29+Q29</f>
        <v>233.292</v>
      </c>
    </row>
    <row r="30" spans="1:20" ht="76.150000000000006" customHeight="1" x14ac:dyDescent="0.25">
      <c r="B30" s="54" t="s">
        <v>61</v>
      </c>
      <c r="C30" s="55"/>
      <c r="D30" s="55"/>
      <c r="E30" s="56"/>
      <c r="F30" s="7" t="s">
        <v>7</v>
      </c>
      <c r="G30" s="7" t="s">
        <v>14</v>
      </c>
      <c r="H30" s="7" t="s">
        <v>74</v>
      </c>
      <c r="I30" s="7" t="s">
        <v>9</v>
      </c>
      <c r="J30" s="8"/>
      <c r="K30" s="35">
        <f>K31+K35+K40</f>
        <v>3376.0540000000001</v>
      </c>
      <c r="L30" s="35">
        <f t="shared" ref="L30:N30" si="7">L33+L37+L42+L45+L47+L34+L38+L39</f>
        <v>0</v>
      </c>
      <c r="M30" s="35">
        <f t="shared" si="7"/>
        <v>0</v>
      </c>
      <c r="N30" s="35">
        <f t="shared" si="7"/>
        <v>0</v>
      </c>
      <c r="O30" s="35">
        <f>O33+O37+O42+O45+O47+O34+O38+O39+O46</f>
        <v>0</v>
      </c>
      <c r="P30" s="46">
        <f t="shared" ref="P30:S30" si="8">P33+P37+P42+P45+P47+P34+P38+P39+P46</f>
        <v>0</v>
      </c>
      <c r="Q30" s="46">
        <f t="shared" si="8"/>
        <v>0</v>
      </c>
      <c r="R30" s="35">
        <f t="shared" si="8"/>
        <v>0</v>
      </c>
      <c r="S30" s="35">
        <f t="shared" si="8"/>
        <v>0</v>
      </c>
      <c r="T30" s="35">
        <f>K30+M30+L30+N30+O30+P30+Q30</f>
        <v>3376.0540000000001</v>
      </c>
    </row>
    <row r="31" spans="1:20" ht="96.75" customHeight="1" x14ac:dyDescent="0.25">
      <c r="B31" s="54" t="s">
        <v>118</v>
      </c>
      <c r="C31" s="55"/>
      <c r="D31" s="55"/>
      <c r="E31" s="56"/>
      <c r="F31" s="7" t="s">
        <v>7</v>
      </c>
      <c r="G31" s="7" t="s">
        <v>14</v>
      </c>
      <c r="H31" s="7" t="s">
        <v>77</v>
      </c>
      <c r="I31" s="7" t="s">
        <v>119</v>
      </c>
      <c r="J31" s="8"/>
      <c r="K31" s="35">
        <f>K32</f>
        <v>708.86400000000003</v>
      </c>
      <c r="L31" s="35">
        <f>L32</f>
        <v>0</v>
      </c>
      <c r="M31" s="35">
        <f t="shared" ref="M31:O31" si="9">M32</f>
        <v>0</v>
      </c>
      <c r="N31" s="35">
        <f t="shared" si="9"/>
        <v>0</v>
      </c>
      <c r="O31" s="35">
        <f t="shared" si="9"/>
        <v>0</v>
      </c>
      <c r="P31" s="46"/>
      <c r="Q31" s="46"/>
      <c r="R31" s="35"/>
      <c r="S31" s="35"/>
      <c r="T31" s="35">
        <f t="shared" ref="T31:T32" si="10">K31+M31+L31+N31+O31+P31+Q31</f>
        <v>708.86400000000003</v>
      </c>
    </row>
    <row r="32" spans="1:20" ht="33" customHeight="1" x14ac:dyDescent="0.25">
      <c r="B32" s="54" t="s">
        <v>120</v>
      </c>
      <c r="C32" s="55"/>
      <c r="D32" s="55"/>
      <c r="E32" s="56"/>
      <c r="F32" s="7" t="s">
        <v>7</v>
      </c>
      <c r="G32" s="7" t="s">
        <v>14</v>
      </c>
      <c r="H32" s="7" t="s">
        <v>77</v>
      </c>
      <c r="I32" s="7" t="s">
        <v>121</v>
      </c>
      <c r="J32" s="8"/>
      <c r="K32" s="35">
        <f>K33+K34</f>
        <v>708.86400000000003</v>
      </c>
      <c r="L32" s="35">
        <f>L33+L34</f>
        <v>0</v>
      </c>
      <c r="M32" s="35">
        <f t="shared" ref="M32:O32" si="11">M33+M34</f>
        <v>0</v>
      </c>
      <c r="N32" s="35">
        <f t="shared" si="11"/>
        <v>0</v>
      </c>
      <c r="O32" s="35">
        <f t="shared" si="11"/>
        <v>0</v>
      </c>
      <c r="P32" s="46"/>
      <c r="Q32" s="46"/>
      <c r="R32" s="35"/>
      <c r="S32" s="35"/>
      <c r="T32" s="35">
        <f t="shared" si="10"/>
        <v>708.86400000000003</v>
      </c>
    </row>
    <row r="33" spans="2:20" ht="33.75" customHeight="1" x14ac:dyDescent="0.25">
      <c r="B33" s="60" t="s">
        <v>122</v>
      </c>
      <c r="C33" s="61"/>
      <c r="D33" s="61"/>
      <c r="E33" s="62"/>
      <c r="F33" s="6" t="s">
        <v>7</v>
      </c>
      <c r="G33" s="6" t="s">
        <v>14</v>
      </c>
      <c r="H33" s="6" t="s">
        <v>77</v>
      </c>
      <c r="I33" s="6" t="s">
        <v>12</v>
      </c>
      <c r="J33" s="2"/>
      <c r="K33" s="36">
        <v>545.37</v>
      </c>
      <c r="L33" s="36"/>
      <c r="M33" s="36"/>
      <c r="N33" s="36"/>
      <c r="O33" s="36"/>
      <c r="P33" s="47"/>
      <c r="Q33" s="47"/>
      <c r="R33" s="36"/>
      <c r="S33" s="36"/>
      <c r="T33" s="36">
        <f t="shared" ref="T33:T36" si="12">K33+M33+L33+N33+O33+P33+Q33</f>
        <v>545.37</v>
      </c>
    </row>
    <row r="34" spans="2:20" ht="68.25" customHeight="1" x14ac:dyDescent="0.25">
      <c r="B34" s="57" t="s">
        <v>82</v>
      </c>
      <c r="C34" s="58"/>
      <c r="D34" s="58"/>
      <c r="E34" s="59"/>
      <c r="F34" s="6" t="s">
        <v>7</v>
      </c>
      <c r="G34" s="6" t="s">
        <v>14</v>
      </c>
      <c r="H34" s="6" t="s">
        <v>77</v>
      </c>
      <c r="I34" s="6" t="s">
        <v>73</v>
      </c>
      <c r="J34" s="2"/>
      <c r="K34" s="36">
        <v>163.494</v>
      </c>
      <c r="L34" s="36"/>
      <c r="M34" s="36"/>
      <c r="N34" s="36"/>
      <c r="O34" s="36"/>
      <c r="P34" s="47"/>
      <c r="Q34" s="47"/>
      <c r="R34" s="36"/>
      <c r="S34" s="36"/>
      <c r="T34" s="36">
        <f t="shared" si="12"/>
        <v>163.494</v>
      </c>
    </row>
    <row r="35" spans="2:20" ht="96.75" customHeight="1" x14ac:dyDescent="0.25">
      <c r="B35" s="54" t="s">
        <v>118</v>
      </c>
      <c r="C35" s="55"/>
      <c r="D35" s="55"/>
      <c r="E35" s="56"/>
      <c r="F35" s="7" t="s">
        <v>7</v>
      </c>
      <c r="G35" s="7" t="s">
        <v>14</v>
      </c>
      <c r="H35" s="7" t="s">
        <v>75</v>
      </c>
      <c r="I35" s="7" t="s">
        <v>119</v>
      </c>
      <c r="J35" s="8"/>
      <c r="K35" s="35">
        <f>K36</f>
        <v>468.67400000000004</v>
      </c>
      <c r="L35" s="35">
        <f>L36</f>
        <v>0</v>
      </c>
      <c r="M35" s="35">
        <f t="shared" ref="M35:O35" si="13">M36</f>
        <v>0</v>
      </c>
      <c r="N35" s="35">
        <f t="shared" si="13"/>
        <v>0</v>
      </c>
      <c r="O35" s="35">
        <f t="shared" si="13"/>
        <v>0</v>
      </c>
      <c r="P35" s="47"/>
      <c r="Q35" s="47"/>
      <c r="R35" s="36"/>
      <c r="S35" s="36"/>
      <c r="T35" s="35">
        <f t="shared" si="12"/>
        <v>468.67400000000004</v>
      </c>
    </row>
    <row r="36" spans="2:20" ht="34.5" customHeight="1" x14ac:dyDescent="0.25">
      <c r="B36" s="54" t="s">
        <v>120</v>
      </c>
      <c r="C36" s="55"/>
      <c r="D36" s="55"/>
      <c r="E36" s="56"/>
      <c r="F36" s="7" t="s">
        <v>7</v>
      </c>
      <c r="G36" s="7" t="s">
        <v>14</v>
      </c>
      <c r="H36" s="7" t="s">
        <v>75</v>
      </c>
      <c r="I36" s="7" t="s">
        <v>121</v>
      </c>
      <c r="J36" s="8"/>
      <c r="K36" s="35">
        <f>K37+K38+K39</f>
        <v>468.67400000000004</v>
      </c>
      <c r="L36" s="35">
        <f>L37+L38+L39</f>
        <v>0</v>
      </c>
      <c r="M36" s="35">
        <f t="shared" ref="M36:O36" si="14">M37+M38+M39</f>
        <v>0</v>
      </c>
      <c r="N36" s="35">
        <f t="shared" si="14"/>
        <v>0</v>
      </c>
      <c r="O36" s="35">
        <f t="shared" si="14"/>
        <v>0</v>
      </c>
      <c r="P36" s="47"/>
      <c r="Q36" s="47"/>
      <c r="R36" s="36"/>
      <c r="S36" s="36"/>
      <c r="T36" s="35">
        <f t="shared" si="12"/>
        <v>468.67400000000004</v>
      </c>
    </row>
    <row r="37" spans="2:20" ht="47.25" customHeight="1" x14ac:dyDescent="0.25">
      <c r="B37" s="57" t="s">
        <v>123</v>
      </c>
      <c r="C37" s="58"/>
      <c r="D37" s="58"/>
      <c r="E37" s="59"/>
      <c r="F37" s="6" t="s">
        <v>7</v>
      </c>
      <c r="G37" s="6" t="s">
        <v>14</v>
      </c>
      <c r="H37" s="6" t="s">
        <v>75</v>
      </c>
      <c r="I37" s="6" t="s">
        <v>13</v>
      </c>
      <c r="J37" s="2"/>
      <c r="K37" s="36">
        <v>50</v>
      </c>
      <c r="L37" s="36"/>
      <c r="M37" s="36"/>
      <c r="N37" s="36"/>
      <c r="O37" s="36"/>
      <c r="P37" s="47"/>
      <c r="Q37" s="47"/>
      <c r="R37" s="36"/>
      <c r="S37" s="36"/>
      <c r="T37" s="36">
        <f>K37+M37+L37+N37+O37+P37+Q37</f>
        <v>50</v>
      </c>
    </row>
    <row r="38" spans="2:20" ht="28.5" customHeight="1" x14ac:dyDescent="0.25">
      <c r="B38" s="71" t="s">
        <v>122</v>
      </c>
      <c r="C38" s="71"/>
      <c r="D38" s="71"/>
      <c r="E38" s="71"/>
      <c r="F38" s="6" t="s">
        <v>7</v>
      </c>
      <c r="G38" s="6" t="s">
        <v>14</v>
      </c>
      <c r="H38" s="6" t="s">
        <v>75</v>
      </c>
      <c r="I38" s="6" t="s">
        <v>12</v>
      </c>
      <c r="J38" s="2"/>
      <c r="K38" s="36">
        <v>322.06900000000002</v>
      </c>
      <c r="L38" s="36"/>
      <c r="M38" s="36"/>
      <c r="N38" s="36"/>
      <c r="O38" s="36"/>
      <c r="P38" s="47"/>
      <c r="Q38" s="47"/>
      <c r="R38" s="36"/>
      <c r="S38" s="36"/>
      <c r="T38" s="36">
        <f t="shared" ref="T38:T41" si="15">K38+M38+L38+N38+O38+P38+Q38</f>
        <v>322.06900000000002</v>
      </c>
    </row>
    <row r="39" spans="2:20" ht="62.25" customHeight="1" x14ac:dyDescent="0.25">
      <c r="B39" s="71" t="s">
        <v>82</v>
      </c>
      <c r="C39" s="71"/>
      <c r="D39" s="71"/>
      <c r="E39" s="71"/>
      <c r="F39" s="6" t="s">
        <v>7</v>
      </c>
      <c r="G39" s="6" t="s">
        <v>14</v>
      </c>
      <c r="H39" s="6" t="s">
        <v>75</v>
      </c>
      <c r="I39" s="6" t="s">
        <v>73</v>
      </c>
      <c r="J39" s="2"/>
      <c r="K39" s="49">
        <v>96.605000000000004</v>
      </c>
      <c r="L39" s="36"/>
      <c r="M39" s="36"/>
      <c r="N39" s="36"/>
      <c r="O39" s="36"/>
      <c r="P39" s="47"/>
      <c r="Q39" s="47"/>
      <c r="R39" s="36"/>
      <c r="S39" s="36"/>
      <c r="T39" s="36">
        <f t="shared" si="15"/>
        <v>96.605000000000004</v>
      </c>
    </row>
    <row r="40" spans="2:20" ht="53.25" customHeight="1" x14ac:dyDescent="0.25">
      <c r="B40" s="54" t="s">
        <v>125</v>
      </c>
      <c r="C40" s="55"/>
      <c r="D40" s="55"/>
      <c r="E40" s="56"/>
      <c r="F40" s="7" t="s">
        <v>7</v>
      </c>
      <c r="G40" s="7" t="s">
        <v>14</v>
      </c>
      <c r="H40" s="7" t="s">
        <v>75</v>
      </c>
      <c r="I40" s="7" t="s">
        <v>124</v>
      </c>
      <c r="J40" s="8"/>
      <c r="K40" s="50">
        <f>K41</f>
        <v>2198.5160000000001</v>
      </c>
      <c r="L40" s="50">
        <f>L41</f>
        <v>0</v>
      </c>
      <c r="M40" s="50">
        <f t="shared" ref="M40:O41" si="16">M41</f>
        <v>0</v>
      </c>
      <c r="N40" s="50">
        <f t="shared" si="16"/>
        <v>0</v>
      </c>
      <c r="O40" s="50">
        <f t="shared" si="16"/>
        <v>0</v>
      </c>
      <c r="P40" s="47"/>
      <c r="Q40" s="47"/>
      <c r="R40" s="36"/>
      <c r="S40" s="36"/>
      <c r="T40" s="35">
        <f t="shared" si="15"/>
        <v>2198.5160000000001</v>
      </c>
    </row>
    <row r="41" spans="2:20" ht="54.75" customHeight="1" x14ac:dyDescent="0.25">
      <c r="B41" s="54" t="s">
        <v>127</v>
      </c>
      <c r="C41" s="55"/>
      <c r="D41" s="55"/>
      <c r="E41" s="56"/>
      <c r="F41" s="7" t="s">
        <v>7</v>
      </c>
      <c r="G41" s="7" t="s">
        <v>14</v>
      </c>
      <c r="H41" s="7" t="s">
        <v>75</v>
      </c>
      <c r="I41" s="7" t="s">
        <v>126</v>
      </c>
      <c r="J41" s="8"/>
      <c r="K41" s="50">
        <v>2198.5160000000001</v>
      </c>
      <c r="L41" s="50">
        <f>L42</f>
        <v>0</v>
      </c>
      <c r="M41" s="50">
        <f t="shared" si="16"/>
        <v>0</v>
      </c>
      <c r="N41" s="50">
        <f t="shared" si="16"/>
        <v>0</v>
      </c>
      <c r="O41" s="50">
        <f t="shared" si="16"/>
        <v>0</v>
      </c>
      <c r="P41" s="47"/>
      <c r="Q41" s="47"/>
      <c r="R41" s="36"/>
      <c r="S41" s="36"/>
      <c r="T41" s="35">
        <f t="shared" si="15"/>
        <v>2198.5160000000001</v>
      </c>
    </row>
    <row r="42" spans="2:20" ht="18.75" hidden="1" customHeight="1" x14ac:dyDescent="0.25">
      <c r="B42" s="71" t="s">
        <v>128</v>
      </c>
      <c r="C42" s="71"/>
      <c r="D42" s="71"/>
      <c r="E42" s="71"/>
      <c r="F42" s="6" t="s">
        <v>7</v>
      </c>
      <c r="G42" s="6" t="s">
        <v>14</v>
      </c>
      <c r="H42" s="6" t="s">
        <v>75</v>
      </c>
      <c r="I42" s="6" t="s">
        <v>15</v>
      </c>
      <c r="J42" s="2"/>
      <c r="K42" s="36"/>
      <c r="L42" s="36"/>
      <c r="M42" s="36"/>
      <c r="N42" s="36"/>
      <c r="O42" s="36"/>
      <c r="P42" s="47"/>
      <c r="Q42" s="47"/>
      <c r="R42" s="36"/>
      <c r="S42" s="36"/>
      <c r="T42" s="36">
        <f>K42+M42+L42+N42+O42+P42+Q42+R42+S42</f>
        <v>0</v>
      </c>
    </row>
    <row r="43" spans="2:20" ht="18.75" customHeight="1" x14ac:dyDescent="0.25">
      <c r="B43" s="54" t="s">
        <v>129</v>
      </c>
      <c r="C43" s="55"/>
      <c r="D43" s="55"/>
      <c r="E43" s="56"/>
      <c r="F43" s="7" t="s">
        <v>7</v>
      </c>
      <c r="G43" s="7" t="s">
        <v>14</v>
      </c>
      <c r="H43" s="7" t="s">
        <v>75</v>
      </c>
      <c r="I43" s="7" t="s">
        <v>109</v>
      </c>
      <c r="J43" s="8"/>
      <c r="K43" s="35">
        <f>K44</f>
        <v>0</v>
      </c>
      <c r="L43" s="36"/>
      <c r="M43" s="36"/>
      <c r="N43" s="36"/>
      <c r="O43" s="36"/>
      <c r="P43" s="47"/>
      <c r="Q43" s="47"/>
      <c r="R43" s="36"/>
      <c r="S43" s="36"/>
      <c r="T43" s="36">
        <f t="shared" ref="T43:T50" si="17">K43+M43+L43+N43+O43+P43+Q43+R43+S43</f>
        <v>0</v>
      </c>
    </row>
    <row r="44" spans="2:20" ht="18.75" customHeight="1" x14ac:dyDescent="0.25">
      <c r="B44" s="54" t="s">
        <v>131</v>
      </c>
      <c r="C44" s="55"/>
      <c r="D44" s="55"/>
      <c r="E44" s="56"/>
      <c r="F44" s="7" t="s">
        <v>7</v>
      </c>
      <c r="G44" s="7" t="s">
        <v>14</v>
      </c>
      <c r="H44" s="7" t="s">
        <v>75</v>
      </c>
      <c r="I44" s="7" t="s">
        <v>130</v>
      </c>
      <c r="J44" s="8"/>
      <c r="K44" s="35">
        <f>K45+K46+K47</f>
        <v>0</v>
      </c>
      <c r="L44" s="36"/>
      <c r="M44" s="36"/>
      <c r="N44" s="36"/>
      <c r="O44" s="36"/>
      <c r="P44" s="47"/>
      <c r="Q44" s="47"/>
      <c r="R44" s="36"/>
      <c r="S44" s="36"/>
      <c r="T44" s="36">
        <f t="shared" si="17"/>
        <v>0</v>
      </c>
    </row>
    <row r="45" spans="2:20" ht="29.25" customHeight="1" x14ac:dyDescent="0.25">
      <c r="B45" s="71" t="s">
        <v>132</v>
      </c>
      <c r="C45" s="71"/>
      <c r="D45" s="71"/>
      <c r="E45" s="71"/>
      <c r="F45" s="6" t="s">
        <v>7</v>
      </c>
      <c r="G45" s="6" t="s">
        <v>14</v>
      </c>
      <c r="H45" s="6" t="s">
        <v>75</v>
      </c>
      <c r="I45" s="6" t="s">
        <v>16</v>
      </c>
      <c r="J45" s="2"/>
      <c r="K45" s="36">
        <v>0</v>
      </c>
      <c r="L45" s="36"/>
      <c r="M45" s="36"/>
      <c r="N45" s="36"/>
      <c r="O45" s="36"/>
      <c r="P45" s="47"/>
      <c r="Q45" s="47"/>
      <c r="R45" s="36"/>
      <c r="S45" s="36"/>
      <c r="T45" s="36">
        <f t="shared" si="17"/>
        <v>0</v>
      </c>
    </row>
    <row r="46" spans="2:20" ht="15.75" x14ac:dyDescent="0.25">
      <c r="B46" s="71" t="s">
        <v>133</v>
      </c>
      <c r="C46" s="71"/>
      <c r="D46" s="71"/>
      <c r="E46" s="71"/>
      <c r="F46" s="6" t="s">
        <v>7</v>
      </c>
      <c r="G46" s="6" t="s">
        <v>14</v>
      </c>
      <c r="H46" s="6" t="s">
        <v>75</v>
      </c>
      <c r="I46" s="6" t="s">
        <v>17</v>
      </c>
      <c r="J46" s="2"/>
      <c r="K46" s="36">
        <v>0</v>
      </c>
      <c r="L46" s="36"/>
      <c r="M46" s="36"/>
      <c r="N46" s="36"/>
      <c r="O46" s="36"/>
      <c r="P46" s="47"/>
      <c r="Q46" s="47"/>
      <c r="R46" s="36"/>
      <c r="S46" s="36"/>
      <c r="T46" s="36">
        <f t="shared" si="17"/>
        <v>0</v>
      </c>
    </row>
    <row r="47" spans="2:20" ht="15.75" x14ac:dyDescent="0.25">
      <c r="B47" s="71" t="s">
        <v>134</v>
      </c>
      <c r="C47" s="71"/>
      <c r="D47" s="71"/>
      <c r="E47" s="71"/>
      <c r="F47" s="6" t="s">
        <v>7</v>
      </c>
      <c r="G47" s="6" t="s">
        <v>14</v>
      </c>
      <c r="H47" s="6" t="s">
        <v>75</v>
      </c>
      <c r="I47" s="6" t="s">
        <v>95</v>
      </c>
      <c r="J47" s="2"/>
      <c r="K47" s="36">
        <v>0</v>
      </c>
      <c r="L47" s="36"/>
      <c r="M47" s="36"/>
      <c r="N47" s="36"/>
      <c r="O47" s="36"/>
      <c r="P47" s="47"/>
      <c r="Q47" s="47"/>
      <c r="R47" s="36"/>
      <c r="S47" s="36"/>
      <c r="T47" s="36">
        <f t="shared" si="17"/>
        <v>0</v>
      </c>
    </row>
    <row r="48" spans="2:20" ht="15.75" hidden="1" x14ac:dyDescent="0.25">
      <c r="B48" s="54" t="s">
        <v>18</v>
      </c>
      <c r="C48" s="55"/>
      <c r="D48" s="55"/>
      <c r="E48" s="56"/>
      <c r="F48" s="7" t="s">
        <v>7</v>
      </c>
      <c r="G48" s="7" t="s">
        <v>19</v>
      </c>
      <c r="H48" s="7" t="s">
        <v>20</v>
      </c>
      <c r="I48" s="7" t="s">
        <v>9</v>
      </c>
      <c r="J48" s="8"/>
      <c r="K48" s="35">
        <f>K49</f>
        <v>0</v>
      </c>
      <c r="L48" s="35">
        <f>L49</f>
        <v>0</v>
      </c>
      <c r="M48" s="35">
        <f>M49</f>
        <v>0</v>
      </c>
      <c r="N48" s="35">
        <f t="shared" ref="N48:S48" si="18">N49</f>
        <v>0</v>
      </c>
      <c r="O48" s="35">
        <f t="shared" si="18"/>
        <v>0</v>
      </c>
      <c r="P48" s="46">
        <f t="shared" si="18"/>
        <v>0</v>
      </c>
      <c r="Q48" s="46">
        <f t="shared" si="18"/>
        <v>0</v>
      </c>
      <c r="R48" s="35">
        <f t="shared" si="18"/>
        <v>0</v>
      </c>
      <c r="S48" s="35">
        <f t="shared" si="18"/>
        <v>0</v>
      </c>
      <c r="T48" s="36">
        <f t="shared" si="17"/>
        <v>0</v>
      </c>
    </row>
    <row r="49" spans="2:20" ht="29.45" hidden="1" customHeight="1" x14ac:dyDescent="0.25">
      <c r="B49" s="57" t="s">
        <v>21</v>
      </c>
      <c r="C49" s="58"/>
      <c r="D49" s="58"/>
      <c r="E49" s="59"/>
      <c r="F49" s="6" t="s">
        <v>7</v>
      </c>
      <c r="G49" s="6" t="s">
        <v>19</v>
      </c>
      <c r="H49" s="6" t="s">
        <v>22</v>
      </c>
      <c r="I49" s="6" t="s">
        <v>23</v>
      </c>
      <c r="J49" s="2"/>
      <c r="K49" s="36"/>
      <c r="L49" s="36"/>
      <c r="M49" s="36"/>
      <c r="N49" s="36"/>
      <c r="O49" s="36"/>
      <c r="P49" s="47"/>
      <c r="Q49" s="47"/>
      <c r="R49" s="36"/>
      <c r="S49" s="36"/>
      <c r="T49" s="36">
        <f t="shared" si="17"/>
        <v>0</v>
      </c>
    </row>
    <row r="50" spans="2:20" ht="71.25" customHeight="1" x14ac:dyDescent="0.25">
      <c r="B50" s="54" t="s">
        <v>100</v>
      </c>
      <c r="C50" s="55"/>
      <c r="D50" s="55"/>
      <c r="E50" s="56"/>
      <c r="F50" s="7" t="s">
        <v>7</v>
      </c>
      <c r="G50" s="7" t="s">
        <v>101</v>
      </c>
      <c r="H50" s="7" t="s">
        <v>80</v>
      </c>
      <c r="I50" s="7" t="s">
        <v>9</v>
      </c>
      <c r="J50" s="8"/>
      <c r="K50" s="35">
        <f>K51</f>
        <v>14.561</v>
      </c>
      <c r="L50" s="35">
        <f t="shared" ref="L50:O50" si="19">L51</f>
        <v>0</v>
      </c>
      <c r="M50" s="35">
        <f t="shared" si="19"/>
        <v>0</v>
      </c>
      <c r="N50" s="35">
        <f t="shared" si="19"/>
        <v>0</v>
      </c>
      <c r="O50" s="35">
        <f t="shared" si="19"/>
        <v>0</v>
      </c>
      <c r="P50" s="47"/>
      <c r="Q50" s="47"/>
      <c r="R50" s="36"/>
      <c r="S50" s="36"/>
      <c r="T50" s="35">
        <f t="shared" si="17"/>
        <v>14.561</v>
      </c>
    </row>
    <row r="51" spans="2:20" ht="29.25" customHeight="1" x14ac:dyDescent="0.25">
      <c r="B51" s="54" t="s">
        <v>136</v>
      </c>
      <c r="C51" s="55"/>
      <c r="D51" s="55"/>
      <c r="E51" s="56"/>
      <c r="F51" s="7" t="s">
        <v>7</v>
      </c>
      <c r="G51" s="7" t="s">
        <v>101</v>
      </c>
      <c r="H51" s="7" t="s">
        <v>93</v>
      </c>
      <c r="I51" s="7" t="s">
        <v>135</v>
      </c>
      <c r="J51" s="8"/>
      <c r="K51" s="35">
        <f>K52</f>
        <v>14.561</v>
      </c>
      <c r="L51" s="35">
        <f t="shared" ref="L51:S52" si="20">L52</f>
        <v>0</v>
      </c>
      <c r="M51" s="35">
        <f t="shared" si="20"/>
        <v>0</v>
      </c>
      <c r="N51" s="35">
        <f t="shared" si="20"/>
        <v>0</v>
      </c>
      <c r="O51" s="35">
        <f t="shared" si="20"/>
        <v>0</v>
      </c>
      <c r="P51" s="46">
        <f t="shared" si="20"/>
        <v>0</v>
      </c>
      <c r="Q51" s="46">
        <f t="shared" si="20"/>
        <v>0</v>
      </c>
      <c r="R51" s="35">
        <f t="shared" si="20"/>
        <v>0</v>
      </c>
      <c r="S51" s="35">
        <f t="shared" si="20"/>
        <v>0</v>
      </c>
      <c r="T51" s="35">
        <f>K51+L51+N51+O51+P51+Q51+R51+S51</f>
        <v>14.561</v>
      </c>
    </row>
    <row r="52" spans="2:20" ht="24" customHeight="1" x14ac:dyDescent="0.25">
      <c r="B52" s="57" t="s">
        <v>137</v>
      </c>
      <c r="C52" s="58"/>
      <c r="D52" s="58"/>
      <c r="E52" s="59"/>
      <c r="F52" s="6" t="s">
        <v>7</v>
      </c>
      <c r="G52" s="6" t="s">
        <v>101</v>
      </c>
      <c r="H52" s="6" t="s">
        <v>93</v>
      </c>
      <c r="I52" s="6" t="s">
        <v>52</v>
      </c>
      <c r="J52" s="2"/>
      <c r="K52" s="36">
        <v>14.561</v>
      </c>
      <c r="L52" s="36">
        <f t="shared" si="20"/>
        <v>0</v>
      </c>
      <c r="M52" s="36">
        <f t="shared" si="20"/>
        <v>0</v>
      </c>
      <c r="N52" s="36">
        <f t="shared" si="20"/>
        <v>0</v>
      </c>
      <c r="O52" s="36">
        <f t="shared" si="20"/>
        <v>0</v>
      </c>
      <c r="P52" s="47">
        <f t="shared" si="20"/>
        <v>0</v>
      </c>
      <c r="Q52" s="47">
        <f t="shared" si="20"/>
        <v>0</v>
      </c>
      <c r="R52" s="36">
        <f t="shared" si="20"/>
        <v>0</v>
      </c>
      <c r="S52" s="36">
        <f t="shared" si="20"/>
        <v>0</v>
      </c>
      <c r="T52" s="36">
        <f t="shared" ref="T52" si="21">K52+L52+N52+O52+P52+Q52+R52+S52</f>
        <v>14.561</v>
      </c>
    </row>
    <row r="53" spans="2:20" ht="29.45" hidden="1" customHeight="1" x14ac:dyDescent="0.25">
      <c r="B53" s="57" t="s">
        <v>102</v>
      </c>
      <c r="C53" s="58"/>
      <c r="D53" s="58"/>
      <c r="E53" s="59"/>
      <c r="F53" s="6" t="s">
        <v>7</v>
      </c>
      <c r="G53" s="6" t="s">
        <v>101</v>
      </c>
      <c r="H53" s="6" t="s">
        <v>93</v>
      </c>
      <c r="I53" s="6" t="s">
        <v>52</v>
      </c>
      <c r="J53" s="2"/>
      <c r="K53" s="36"/>
      <c r="L53" s="36"/>
      <c r="M53" s="36"/>
      <c r="N53" s="36"/>
      <c r="O53" s="36"/>
      <c r="P53" s="47"/>
      <c r="Q53" s="47"/>
      <c r="R53" s="36"/>
      <c r="S53" s="36"/>
      <c r="T53" s="36">
        <f>K53+L53+N53+O53+P53+Q53+R53+S53</f>
        <v>0</v>
      </c>
    </row>
    <row r="54" spans="2:20" ht="29.45" hidden="1" customHeight="1" x14ac:dyDescent="0.25">
      <c r="B54" s="54" t="s">
        <v>18</v>
      </c>
      <c r="C54" s="55"/>
      <c r="D54" s="55"/>
      <c r="E54" s="56"/>
      <c r="F54" s="7" t="s">
        <v>7</v>
      </c>
      <c r="G54" s="7" t="s">
        <v>19</v>
      </c>
      <c r="H54" s="7" t="s">
        <v>76</v>
      </c>
      <c r="I54" s="7" t="s">
        <v>9</v>
      </c>
      <c r="J54" s="8"/>
      <c r="K54" s="35">
        <f>K55+K58</f>
        <v>0</v>
      </c>
      <c r="L54" s="35">
        <f t="shared" ref="L54:S54" si="22">L55+L58</f>
        <v>0</v>
      </c>
      <c r="M54" s="35">
        <f t="shared" si="22"/>
        <v>0</v>
      </c>
      <c r="N54" s="35">
        <f t="shared" si="22"/>
        <v>0</v>
      </c>
      <c r="O54" s="35">
        <f t="shared" si="22"/>
        <v>0</v>
      </c>
      <c r="P54" s="46">
        <f t="shared" si="22"/>
        <v>0</v>
      </c>
      <c r="Q54" s="46">
        <f t="shared" si="22"/>
        <v>0</v>
      </c>
      <c r="R54" s="35">
        <f t="shared" si="22"/>
        <v>0</v>
      </c>
      <c r="S54" s="35">
        <f t="shared" si="22"/>
        <v>0</v>
      </c>
      <c r="T54" s="35">
        <f>K54+L54+M54+N54+O54+P54+Q54+R54+S54</f>
        <v>0</v>
      </c>
    </row>
    <row r="55" spans="2:20" ht="29.45" hidden="1" customHeight="1" x14ac:dyDescent="0.25">
      <c r="B55" s="63" t="s">
        <v>21</v>
      </c>
      <c r="C55" s="64"/>
      <c r="D55" s="64"/>
      <c r="E55" s="65"/>
      <c r="F55" s="9" t="s">
        <v>7</v>
      </c>
      <c r="G55" s="9" t="s">
        <v>19</v>
      </c>
      <c r="H55" s="9" t="s">
        <v>106</v>
      </c>
      <c r="I55" s="9" t="s">
        <v>9</v>
      </c>
      <c r="J55" s="10"/>
      <c r="K55" s="34">
        <f>K56</f>
        <v>0</v>
      </c>
      <c r="L55" s="34">
        <f t="shared" ref="L55:S56" si="23">L56</f>
        <v>0</v>
      </c>
      <c r="M55" s="34">
        <f t="shared" si="23"/>
        <v>0</v>
      </c>
      <c r="N55" s="34">
        <f t="shared" si="23"/>
        <v>0</v>
      </c>
      <c r="O55" s="34">
        <f t="shared" si="23"/>
        <v>0</v>
      </c>
      <c r="P55" s="45">
        <f t="shared" si="23"/>
        <v>0</v>
      </c>
      <c r="Q55" s="45">
        <f t="shared" si="23"/>
        <v>0</v>
      </c>
      <c r="R55" s="34">
        <f t="shared" si="23"/>
        <v>0</v>
      </c>
      <c r="S55" s="34">
        <f t="shared" si="23"/>
        <v>0</v>
      </c>
      <c r="T55" s="34">
        <f>K55+L55+M55+N55+O55+P55+Q55+R55+S55</f>
        <v>0</v>
      </c>
    </row>
    <row r="56" spans="2:20" ht="21" hidden="1" customHeight="1" x14ac:dyDescent="0.25">
      <c r="B56" s="57" t="s">
        <v>104</v>
      </c>
      <c r="C56" s="58"/>
      <c r="D56" s="58"/>
      <c r="E56" s="59"/>
      <c r="F56" s="6" t="s">
        <v>7</v>
      </c>
      <c r="G56" s="6" t="s">
        <v>19</v>
      </c>
      <c r="H56" s="6" t="s">
        <v>106</v>
      </c>
      <c r="I56" s="6" t="s">
        <v>109</v>
      </c>
      <c r="J56" s="2"/>
      <c r="K56" s="36">
        <f>K57</f>
        <v>0</v>
      </c>
      <c r="L56" s="36">
        <f t="shared" si="23"/>
        <v>0</v>
      </c>
      <c r="M56" s="36">
        <f t="shared" si="23"/>
        <v>0</v>
      </c>
      <c r="N56" s="36">
        <f t="shared" si="23"/>
        <v>0</v>
      </c>
      <c r="O56" s="36">
        <f t="shared" si="23"/>
        <v>0</v>
      </c>
      <c r="P56" s="47">
        <f t="shared" si="23"/>
        <v>0</v>
      </c>
      <c r="Q56" s="47">
        <f t="shared" si="23"/>
        <v>0</v>
      </c>
      <c r="R56" s="36">
        <f t="shared" si="23"/>
        <v>0</v>
      </c>
      <c r="S56" s="36">
        <f t="shared" si="23"/>
        <v>0</v>
      </c>
      <c r="T56" s="36">
        <f t="shared" ref="T56:T57" si="24">K56+L56+M56+N56+O56+P56+Q56+R56+S56</f>
        <v>0</v>
      </c>
    </row>
    <row r="57" spans="2:20" ht="17.25" hidden="1" customHeight="1" x14ac:dyDescent="0.25">
      <c r="B57" s="57" t="s">
        <v>105</v>
      </c>
      <c r="C57" s="58"/>
      <c r="D57" s="58"/>
      <c r="E57" s="59"/>
      <c r="F57" s="6" t="s">
        <v>7</v>
      </c>
      <c r="G57" s="6" t="s">
        <v>19</v>
      </c>
      <c r="H57" s="6" t="s">
        <v>106</v>
      </c>
      <c r="I57" s="6" t="s">
        <v>23</v>
      </c>
      <c r="J57" s="2"/>
      <c r="K57" s="36"/>
      <c r="L57" s="36"/>
      <c r="M57" s="36"/>
      <c r="N57" s="36"/>
      <c r="O57" s="36"/>
      <c r="P57" s="47"/>
      <c r="Q57" s="47"/>
      <c r="R57" s="36"/>
      <c r="S57" s="36"/>
      <c r="T57" s="36">
        <f t="shared" si="24"/>
        <v>0</v>
      </c>
    </row>
    <row r="58" spans="2:20" ht="29.45" hidden="1" customHeight="1" x14ac:dyDescent="0.25">
      <c r="B58" s="63" t="s">
        <v>107</v>
      </c>
      <c r="C58" s="64"/>
      <c r="D58" s="64"/>
      <c r="E58" s="65"/>
      <c r="F58" s="9" t="s">
        <v>7</v>
      </c>
      <c r="G58" s="9" t="s">
        <v>19</v>
      </c>
      <c r="H58" s="9" t="s">
        <v>76</v>
      </c>
      <c r="I58" s="9" t="s">
        <v>9</v>
      </c>
      <c r="J58" s="10"/>
      <c r="K58" s="34">
        <f>K59</f>
        <v>0</v>
      </c>
      <c r="L58" s="34">
        <f t="shared" ref="L58:S59" si="25">L59</f>
        <v>0</v>
      </c>
      <c r="M58" s="34">
        <f t="shared" si="25"/>
        <v>0</v>
      </c>
      <c r="N58" s="34">
        <f t="shared" si="25"/>
        <v>0</v>
      </c>
      <c r="O58" s="34">
        <f t="shared" si="25"/>
        <v>0</v>
      </c>
      <c r="P58" s="45">
        <f t="shared" si="25"/>
        <v>0</v>
      </c>
      <c r="Q58" s="45">
        <f t="shared" si="25"/>
        <v>0</v>
      </c>
      <c r="R58" s="34">
        <f t="shared" si="25"/>
        <v>0</v>
      </c>
      <c r="S58" s="34">
        <f t="shared" si="25"/>
        <v>0</v>
      </c>
      <c r="T58" s="34">
        <f>K58+L58+M58+N58+O58+P58+Q58+R58+S58</f>
        <v>0</v>
      </c>
    </row>
    <row r="59" spans="2:20" ht="16.5" hidden="1" customHeight="1" x14ac:dyDescent="0.25">
      <c r="B59" s="57" t="s">
        <v>129</v>
      </c>
      <c r="C59" s="58"/>
      <c r="D59" s="58"/>
      <c r="E59" s="59"/>
      <c r="F59" s="6" t="s">
        <v>7</v>
      </c>
      <c r="G59" s="6" t="s">
        <v>19</v>
      </c>
      <c r="H59" s="6" t="s">
        <v>108</v>
      </c>
      <c r="I59" s="6" t="s">
        <v>109</v>
      </c>
      <c r="J59" s="2"/>
      <c r="K59" s="36">
        <f>K60</f>
        <v>0</v>
      </c>
      <c r="L59" s="36">
        <f t="shared" si="25"/>
        <v>0</v>
      </c>
      <c r="M59" s="36">
        <f t="shared" si="25"/>
        <v>0</v>
      </c>
      <c r="N59" s="36">
        <f t="shared" si="25"/>
        <v>0</v>
      </c>
      <c r="O59" s="36">
        <f t="shared" si="25"/>
        <v>0</v>
      </c>
      <c r="P59" s="47">
        <f t="shared" si="25"/>
        <v>0</v>
      </c>
      <c r="Q59" s="47">
        <f t="shared" si="25"/>
        <v>0</v>
      </c>
      <c r="R59" s="36">
        <f t="shared" si="25"/>
        <v>0</v>
      </c>
      <c r="S59" s="36">
        <f t="shared" si="25"/>
        <v>0</v>
      </c>
      <c r="T59" s="36">
        <f t="shared" ref="T59:T60" si="26">K59+L59+M59+N59+O59+P59+Q59+R59+S59</f>
        <v>0</v>
      </c>
    </row>
    <row r="60" spans="2:20" ht="19.5" hidden="1" customHeight="1" x14ac:dyDescent="0.25">
      <c r="B60" s="57" t="s">
        <v>138</v>
      </c>
      <c r="C60" s="58"/>
      <c r="D60" s="58"/>
      <c r="E60" s="59"/>
      <c r="F60" s="6" t="s">
        <v>7</v>
      </c>
      <c r="G60" s="6" t="s">
        <v>19</v>
      </c>
      <c r="H60" s="6" t="s">
        <v>108</v>
      </c>
      <c r="I60" s="6" t="s">
        <v>23</v>
      </c>
      <c r="J60" s="2"/>
      <c r="K60" s="36"/>
      <c r="L60" s="36"/>
      <c r="M60" s="36"/>
      <c r="N60" s="36"/>
      <c r="O60" s="36"/>
      <c r="P60" s="47"/>
      <c r="Q60" s="47"/>
      <c r="R60" s="36"/>
      <c r="S60" s="36"/>
      <c r="T60" s="36">
        <f t="shared" si="26"/>
        <v>0</v>
      </c>
    </row>
    <row r="61" spans="2:20" ht="29.45" hidden="1" customHeight="1" x14ac:dyDescent="0.25">
      <c r="B61" s="57"/>
      <c r="C61" s="58"/>
      <c r="D61" s="58"/>
      <c r="E61" s="59"/>
      <c r="F61" s="6"/>
      <c r="G61" s="6"/>
      <c r="H61" s="6"/>
      <c r="I61" s="6"/>
      <c r="J61" s="2"/>
      <c r="K61" s="36"/>
      <c r="L61" s="36"/>
      <c r="M61" s="36"/>
      <c r="N61" s="36"/>
      <c r="O61" s="36"/>
      <c r="P61" s="47"/>
      <c r="Q61" s="47"/>
      <c r="R61" s="36"/>
      <c r="S61" s="36"/>
      <c r="T61" s="36"/>
    </row>
    <row r="62" spans="2:20" ht="15.75" x14ac:dyDescent="0.25">
      <c r="B62" s="54" t="s">
        <v>24</v>
      </c>
      <c r="C62" s="55"/>
      <c r="D62" s="55"/>
      <c r="E62" s="56"/>
      <c r="F62" s="7" t="s">
        <v>7</v>
      </c>
      <c r="G62" s="7" t="s">
        <v>25</v>
      </c>
      <c r="H62" s="7" t="s">
        <v>80</v>
      </c>
      <c r="I62" s="7" t="s">
        <v>9</v>
      </c>
      <c r="J62" s="8"/>
      <c r="K62" s="35">
        <f>K63+K66+K71</f>
        <v>6</v>
      </c>
      <c r="L62" s="35">
        <f t="shared" ref="L62:N62" si="27">L65+L69+L70+L74+L75+L68</f>
        <v>0</v>
      </c>
      <c r="M62" s="35">
        <f t="shared" si="27"/>
        <v>0</v>
      </c>
      <c r="N62" s="35">
        <f t="shared" si="27"/>
        <v>0</v>
      </c>
      <c r="O62" s="35">
        <f t="shared" ref="O62" si="28">O65+O69+O70+O74+O75</f>
        <v>0</v>
      </c>
      <c r="P62" s="46">
        <f>P65+P69+P70+P74+P75+P68</f>
        <v>0</v>
      </c>
      <c r="Q62" s="46">
        <f t="shared" ref="Q62:S62" si="29">Q65+Q69+Q70+Q74+Q75+Q68</f>
        <v>0</v>
      </c>
      <c r="R62" s="35">
        <f t="shared" si="29"/>
        <v>0</v>
      </c>
      <c r="S62" s="35">
        <f t="shared" si="29"/>
        <v>0</v>
      </c>
      <c r="T62" s="35">
        <f>K62+M62+L62+N62+O62+P62+Q62+R62+S62</f>
        <v>6</v>
      </c>
    </row>
    <row r="63" spans="2:20" ht="82.5" hidden="1" customHeight="1" x14ac:dyDescent="0.25">
      <c r="B63" s="54" t="s">
        <v>157</v>
      </c>
      <c r="C63" s="55"/>
      <c r="D63" s="55"/>
      <c r="E63" s="56"/>
      <c r="F63" s="7" t="s">
        <v>7</v>
      </c>
      <c r="G63" s="7" t="s">
        <v>25</v>
      </c>
      <c r="H63" s="7" t="s">
        <v>158</v>
      </c>
      <c r="I63" s="7" t="s">
        <v>124</v>
      </c>
      <c r="J63" s="8"/>
      <c r="K63" s="35">
        <f>K64</f>
        <v>0</v>
      </c>
      <c r="L63" s="35">
        <f t="shared" ref="L63:O64" si="30">L64</f>
        <v>0</v>
      </c>
      <c r="M63" s="35">
        <f t="shared" si="30"/>
        <v>0</v>
      </c>
      <c r="N63" s="35">
        <f t="shared" si="30"/>
        <v>0</v>
      </c>
      <c r="O63" s="35">
        <f t="shared" si="30"/>
        <v>0</v>
      </c>
      <c r="P63" s="46"/>
      <c r="Q63" s="46"/>
      <c r="R63" s="35"/>
      <c r="S63" s="35"/>
      <c r="T63" s="35">
        <f t="shared" ref="T63:T64" si="31">K63+M63+L63+N63+O63+P63+Q63+R63+S63</f>
        <v>0</v>
      </c>
    </row>
    <row r="64" spans="2:20" ht="52.5" hidden="1" customHeight="1" x14ac:dyDescent="0.25">
      <c r="B64" s="54" t="s">
        <v>127</v>
      </c>
      <c r="C64" s="55"/>
      <c r="D64" s="55"/>
      <c r="E64" s="56"/>
      <c r="F64" s="7" t="s">
        <v>7</v>
      </c>
      <c r="G64" s="7" t="s">
        <v>25</v>
      </c>
      <c r="H64" s="7" t="s">
        <v>158</v>
      </c>
      <c r="I64" s="7" t="s">
        <v>126</v>
      </c>
      <c r="J64" s="8"/>
      <c r="K64" s="35">
        <f>K65</f>
        <v>0</v>
      </c>
      <c r="L64" s="35">
        <f t="shared" si="30"/>
        <v>0</v>
      </c>
      <c r="M64" s="35">
        <f t="shared" si="30"/>
        <v>0</v>
      </c>
      <c r="N64" s="35">
        <f t="shared" si="30"/>
        <v>0</v>
      </c>
      <c r="O64" s="35">
        <f t="shared" si="30"/>
        <v>0</v>
      </c>
      <c r="P64" s="46"/>
      <c r="Q64" s="46"/>
      <c r="R64" s="35"/>
      <c r="S64" s="35"/>
      <c r="T64" s="35">
        <f t="shared" si="31"/>
        <v>0</v>
      </c>
    </row>
    <row r="65" spans="2:20" ht="28.9" hidden="1" customHeight="1" x14ac:dyDescent="0.25">
      <c r="B65" s="57" t="s">
        <v>128</v>
      </c>
      <c r="C65" s="58"/>
      <c r="D65" s="58"/>
      <c r="E65" s="59"/>
      <c r="F65" s="6" t="s">
        <v>7</v>
      </c>
      <c r="G65" s="6" t="s">
        <v>25</v>
      </c>
      <c r="H65" s="6" t="s">
        <v>158</v>
      </c>
      <c r="I65" s="6" t="s">
        <v>15</v>
      </c>
      <c r="J65" s="2"/>
      <c r="K65" s="36">
        <v>0</v>
      </c>
      <c r="L65" s="36"/>
      <c r="M65" s="36"/>
      <c r="N65" s="36"/>
      <c r="O65" s="36"/>
      <c r="P65" s="47"/>
      <c r="Q65" s="47"/>
      <c r="R65" s="36"/>
      <c r="S65" s="36"/>
      <c r="T65" s="36">
        <f t="shared" ref="T65:T67" si="32">K65+M65+L65+N65+O65+P65+Q65</f>
        <v>0</v>
      </c>
    </row>
    <row r="66" spans="2:20" ht="28.9" customHeight="1" x14ac:dyDescent="0.25">
      <c r="B66" s="54" t="s">
        <v>129</v>
      </c>
      <c r="C66" s="55"/>
      <c r="D66" s="55"/>
      <c r="E66" s="56"/>
      <c r="F66" s="7" t="s">
        <v>7</v>
      </c>
      <c r="G66" s="7" t="s">
        <v>25</v>
      </c>
      <c r="H66" s="7" t="s">
        <v>78</v>
      </c>
      <c r="I66" s="7" t="s">
        <v>109</v>
      </c>
      <c r="J66" s="52"/>
      <c r="K66" s="50">
        <f>K67</f>
        <v>5</v>
      </c>
      <c r="L66" s="50">
        <f t="shared" ref="L66:O67" si="33">L67</f>
        <v>0</v>
      </c>
      <c r="M66" s="50">
        <f t="shared" si="33"/>
        <v>0</v>
      </c>
      <c r="N66" s="50">
        <f t="shared" si="33"/>
        <v>0</v>
      </c>
      <c r="O66" s="50">
        <f t="shared" si="33"/>
        <v>0</v>
      </c>
      <c r="P66" s="47"/>
      <c r="Q66" s="47"/>
      <c r="R66" s="36"/>
      <c r="S66" s="36"/>
      <c r="T66" s="35">
        <f t="shared" si="32"/>
        <v>5</v>
      </c>
    </row>
    <row r="67" spans="2:20" ht="35.25" customHeight="1" x14ac:dyDescent="0.25">
      <c r="B67" s="54" t="s">
        <v>139</v>
      </c>
      <c r="C67" s="55"/>
      <c r="D67" s="55"/>
      <c r="E67" s="56"/>
      <c r="F67" s="7" t="s">
        <v>7</v>
      </c>
      <c r="G67" s="7" t="s">
        <v>25</v>
      </c>
      <c r="H67" s="7" t="s">
        <v>78</v>
      </c>
      <c r="I67" s="7" t="s">
        <v>130</v>
      </c>
      <c r="J67" s="52"/>
      <c r="K67" s="50">
        <f>K68</f>
        <v>5</v>
      </c>
      <c r="L67" s="50">
        <f t="shared" si="33"/>
        <v>0</v>
      </c>
      <c r="M67" s="50">
        <f t="shared" si="33"/>
        <v>0</v>
      </c>
      <c r="N67" s="50">
        <f t="shared" si="33"/>
        <v>0</v>
      </c>
      <c r="O67" s="50">
        <f t="shared" si="33"/>
        <v>0</v>
      </c>
      <c r="P67" s="47"/>
      <c r="Q67" s="47"/>
      <c r="R67" s="36"/>
      <c r="S67" s="36"/>
      <c r="T67" s="35">
        <f t="shared" si="32"/>
        <v>5</v>
      </c>
    </row>
    <row r="68" spans="2:20" ht="24.6" customHeight="1" x14ac:dyDescent="0.25">
      <c r="B68" s="57" t="s">
        <v>134</v>
      </c>
      <c r="C68" s="58"/>
      <c r="D68" s="58"/>
      <c r="E68" s="59"/>
      <c r="F68" s="6" t="s">
        <v>7</v>
      </c>
      <c r="G68" s="6" t="s">
        <v>25</v>
      </c>
      <c r="H68" s="6" t="s">
        <v>78</v>
      </c>
      <c r="I68" s="6" t="s">
        <v>95</v>
      </c>
      <c r="J68" s="2"/>
      <c r="K68" s="36">
        <v>5</v>
      </c>
      <c r="L68" s="36"/>
      <c r="M68" s="36"/>
      <c r="N68" s="36"/>
      <c r="O68" s="36"/>
      <c r="P68" s="47"/>
      <c r="Q68" s="47"/>
      <c r="R68" s="36"/>
      <c r="S68" s="36"/>
      <c r="T68" s="36">
        <f>K68+M68+L68+N68+O68+P68+Q68+R68+S68</f>
        <v>5</v>
      </c>
    </row>
    <row r="69" spans="2:20" ht="90.6" hidden="1" customHeight="1" x14ac:dyDescent="0.25">
      <c r="B69" s="57" t="s">
        <v>26</v>
      </c>
      <c r="C69" s="58"/>
      <c r="D69" s="58"/>
      <c r="E69" s="59"/>
      <c r="F69" s="6" t="s">
        <v>7</v>
      </c>
      <c r="G69" s="6" t="s">
        <v>25</v>
      </c>
      <c r="H69" s="6" t="s">
        <v>79</v>
      </c>
      <c r="I69" s="6" t="s">
        <v>15</v>
      </c>
      <c r="J69" s="5" t="s">
        <v>27</v>
      </c>
      <c r="K69" s="36"/>
      <c r="L69" s="36"/>
      <c r="M69" s="36"/>
      <c r="N69" s="36"/>
      <c r="O69" s="36"/>
      <c r="P69" s="47"/>
      <c r="Q69" s="47"/>
      <c r="R69" s="36"/>
      <c r="S69" s="36"/>
      <c r="T69" s="36">
        <f t="shared" ref="T69:T73" si="34">K69+M69+L69+N69+O69+P69+Q69+R69+S69</f>
        <v>0</v>
      </c>
    </row>
    <row r="70" spans="2:20" ht="108" hidden="1" customHeight="1" x14ac:dyDescent="0.25">
      <c r="B70" s="57" t="s">
        <v>28</v>
      </c>
      <c r="C70" s="58"/>
      <c r="D70" s="58"/>
      <c r="E70" s="59"/>
      <c r="F70" s="6" t="s">
        <v>7</v>
      </c>
      <c r="G70" s="6" t="s">
        <v>25</v>
      </c>
      <c r="H70" s="6" t="s">
        <v>29</v>
      </c>
      <c r="I70" s="6" t="s">
        <v>17</v>
      </c>
      <c r="J70" s="5" t="s">
        <v>27</v>
      </c>
      <c r="K70" s="36"/>
      <c r="L70" s="36"/>
      <c r="M70" s="36"/>
      <c r="N70" s="36"/>
      <c r="O70" s="36"/>
      <c r="P70" s="47"/>
      <c r="Q70" s="47"/>
      <c r="R70" s="36"/>
      <c r="S70" s="36"/>
      <c r="T70" s="36">
        <f t="shared" si="34"/>
        <v>0</v>
      </c>
    </row>
    <row r="71" spans="2:20" ht="84.75" customHeight="1" x14ac:dyDescent="0.25">
      <c r="B71" s="54" t="s">
        <v>97</v>
      </c>
      <c r="C71" s="55"/>
      <c r="D71" s="55"/>
      <c r="E71" s="56"/>
      <c r="F71" s="7" t="s">
        <v>7</v>
      </c>
      <c r="G71" s="7" t="s">
        <v>25</v>
      </c>
      <c r="H71" s="7" t="s">
        <v>140</v>
      </c>
      <c r="I71" s="7" t="s">
        <v>9</v>
      </c>
      <c r="J71" s="11"/>
      <c r="K71" s="35">
        <f>K72</f>
        <v>1</v>
      </c>
      <c r="L71" s="35">
        <f t="shared" ref="L71:O73" si="35">L72</f>
        <v>0</v>
      </c>
      <c r="M71" s="35">
        <f t="shared" si="35"/>
        <v>0</v>
      </c>
      <c r="N71" s="35">
        <f t="shared" si="35"/>
        <v>0</v>
      </c>
      <c r="O71" s="35">
        <f t="shared" si="35"/>
        <v>0</v>
      </c>
      <c r="P71" s="47"/>
      <c r="Q71" s="47"/>
      <c r="R71" s="36"/>
      <c r="S71" s="36"/>
      <c r="T71" s="35">
        <f t="shared" si="34"/>
        <v>1</v>
      </c>
    </row>
    <row r="72" spans="2:20" ht="45" customHeight="1" x14ac:dyDescent="0.25">
      <c r="B72" s="54" t="s">
        <v>125</v>
      </c>
      <c r="C72" s="55"/>
      <c r="D72" s="55"/>
      <c r="E72" s="56"/>
      <c r="F72" s="7" t="s">
        <v>7</v>
      </c>
      <c r="G72" s="7" t="s">
        <v>25</v>
      </c>
      <c r="H72" s="7" t="s">
        <v>94</v>
      </c>
      <c r="I72" s="7" t="s">
        <v>124</v>
      </c>
      <c r="J72" s="11"/>
      <c r="K72" s="35">
        <f>K73</f>
        <v>1</v>
      </c>
      <c r="L72" s="35">
        <f t="shared" si="35"/>
        <v>0</v>
      </c>
      <c r="M72" s="35">
        <f t="shared" si="35"/>
        <v>0</v>
      </c>
      <c r="N72" s="35">
        <f t="shared" si="35"/>
        <v>0</v>
      </c>
      <c r="O72" s="35">
        <f t="shared" si="35"/>
        <v>0</v>
      </c>
      <c r="P72" s="47"/>
      <c r="Q72" s="47"/>
      <c r="R72" s="36"/>
      <c r="S72" s="36"/>
      <c r="T72" s="35">
        <f t="shared" si="34"/>
        <v>1</v>
      </c>
    </row>
    <row r="73" spans="2:20" ht="54.75" customHeight="1" x14ac:dyDescent="0.25">
      <c r="B73" s="54" t="s">
        <v>127</v>
      </c>
      <c r="C73" s="55"/>
      <c r="D73" s="55"/>
      <c r="E73" s="56"/>
      <c r="F73" s="7" t="s">
        <v>7</v>
      </c>
      <c r="G73" s="7" t="s">
        <v>25</v>
      </c>
      <c r="H73" s="7" t="s">
        <v>94</v>
      </c>
      <c r="I73" s="7" t="s">
        <v>126</v>
      </c>
      <c r="J73" s="11"/>
      <c r="K73" s="35">
        <v>1</v>
      </c>
      <c r="L73" s="35">
        <f t="shared" si="35"/>
        <v>0</v>
      </c>
      <c r="M73" s="35">
        <f t="shared" si="35"/>
        <v>0</v>
      </c>
      <c r="N73" s="35">
        <f t="shared" si="35"/>
        <v>0</v>
      </c>
      <c r="O73" s="35">
        <f t="shared" si="35"/>
        <v>0</v>
      </c>
      <c r="P73" s="47"/>
      <c r="Q73" s="47"/>
      <c r="R73" s="36"/>
      <c r="S73" s="36"/>
      <c r="T73" s="35">
        <f t="shared" si="34"/>
        <v>1</v>
      </c>
    </row>
    <row r="74" spans="2:20" ht="30" hidden="1" customHeight="1" x14ac:dyDescent="0.25">
      <c r="B74" s="57" t="s">
        <v>128</v>
      </c>
      <c r="C74" s="58"/>
      <c r="D74" s="58"/>
      <c r="E74" s="59"/>
      <c r="F74" s="6" t="s">
        <v>7</v>
      </c>
      <c r="G74" s="6" t="s">
        <v>25</v>
      </c>
      <c r="H74" s="6" t="s">
        <v>94</v>
      </c>
      <c r="I74" s="6" t="s">
        <v>15</v>
      </c>
      <c r="J74" s="5"/>
      <c r="K74" s="36"/>
      <c r="L74" s="36"/>
      <c r="M74" s="36"/>
      <c r="N74" s="36"/>
      <c r="O74" s="36"/>
      <c r="P74" s="47"/>
      <c r="Q74" s="47"/>
      <c r="R74" s="36"/>
      <c r="S74" s="36"/>
      <c r="T74" s="36">
        <f t="shared" ref="T74" si="36">K74+M74+L74+N74+O74+P74+Q74</f>
        <v>0</v>
      </c>
    </row>
    <row r="75" spans="2:20" ht="15.75" hidden="1" x14ac:dyDescent="0.25">
      <c r="B75" s="54" t="s">
        <v>54</v>
      </c>
      <c r="C75" s="55"/>
      <c r="D75" s="55"/>
      <c r="E75" s="56"/>
      <c r="F75" s="7" t="s">
        <v>7</v>
      </c>
      <c r="G75" s="7" t="s">
        <v>25</v>
      </c>
      <c r="H75" s="7" t="s">
        <v>34</v>
      </c>
      <c r="I75" s="7" t="s">
        <v>9</v>
      </c>
      <c r="J75" s="11" t="s">
        <v>27</v>
      </c>
      <c r="K75" s="35">
        <f>K76</f>
        <v>0</v>
      </c>
      <c r="L75" s="35"/>
      <c r="M75" s="36"/>
      <c r="N75" s="36"/>
      <c r="O75" s="36"/>
      <c r="P75" s="47"/>
      <c r="Q75" s="47"/>
      <c r="R75" s="36"/>
      <c r="S75" s="36"/>
      <c r="T75" s="35">
        <f>K75+M75+L75+N75+O75+P75+Q75</f>
        <v>0</v>
      </c>
    </row>
    <row r="76" spans="2:20" ht="62.45" hidden="1" customHeight="1" x14ac:dyDescent="0.25">
      <c r="B76" s="57" t="s">
        <v>35</v>
      </c>
      <c r="C76" s="58"/>
      <c r="D76" s="58"/>
      <c r="E76" s="59"/>
      <c r="F76" s="6" t="s">
        <v>7</v>
      </c>
      <c r="G76" s="6" t="s">
        <v>25</v>
      </c>
      <c r="H76" s="6" t="s">
        <v>36</v>
      </c>
      <c r="I76" s="6" t="s">
        <v>15</v>
      </c>
      <c r="J76" s="2"/>
      <c r="K76" s="36"/>
      <c r="L76" s="36"/>
      <c r="M76" s="36"/>
      <c r="N76" s="36"/>
      <c r="O76" s="36"/>
      <c r="P76" s="47"/>
      <c r="Q76" s="47"/>
      <c r="R76" s="36"/>
      <c r="S76" s="36"/>
      <c r="T76" s="36">
        <f>K76+M76+L76+N76+O76+P76+Q76</f>
        <v>0</v>
      </c>
    </row>
    <row r="77" spans="2:20" ht="28.9" hidden="1" customHeight="1" x14ac:dyDescent="0.25">
      <c r="B77" s="57" t="s">
        <v>30</v>
      </c>
      <c r="C77" s="58"/>
      <c r="D77" s="58"/>
      <c r="E77" s="59"/>
      <c r="F77" s="6"/>
      <c r="G77" s="6"/>
      <c r="H77" s="6"/>
      <c r="I77" s="6"/>
      <c r="J77" s="16"/>
      <c r="K77" s="36"/>
      <c r="L77" s="36"/>
      <c r="M77" s="36"/>
      <c r="N77" s="36"/>
      <c r="O77" s="36"/>
      <c r="P77" s="47"/>
      <c r="Q77" s="47"/>
      <c r="R77" s="36"/>
      <c r="S77" s="36"/>
      <c r="T77" s="36">
        <f t="shared" ref="T77:T92" si="37">K77+M77</f>
        <v>0</v>
      </c>
    </row>
    <row r="78" spans="2:20" ht="19.149999999999999" customHeight="1" x14ac:dyDescent="0.25">
      <c r="B78" s="54" t="s">
        <v>62</v>
      </c>
      <c r="C78" s="55"/>
      <c r="D78" s="55"/>
      <c r="E78" s="56"/>
      <c r="F78" s="7" t="s">
        <v>10</v>
      </c>
      <c r="G78" s="7" t="s">
        <v>8</v>
      </c>
      <c r="H78" s="7" t="s">
        <v>76</v>
      </c>
      <c r="I78" s="7" t="s">
        <v>9</v>
      </c>
      <c r="J78" s="11"/>
      <c r="K78" s="35">
        <f>K79</f>
        <v>63.7</v>
      </c>
      <c r="L78" s="35">
        <f t="shared" ref="L78:O79" si="38">L79</f>
        <v>0</v>
      </c>
      <c r="M78" s="35">
        <f t="shared" si="38"/>
        <v>0</v>
      </c>
      <c r="N78" s="35">
        <f t="shared" si="38"/>
        <v>0</v>
      </c>
      <c r="O78" s="35">
        <f t="shared" si="38"/>
        <v>0</v>
      </c>
      <c r="P78" s="47"/>
      <c r="Q78" s="47"/>
      <c r="R78" s="36"/>
      <c r="S78" s="36"/>
      <c r="T78" s="36">
        <f t="shared" si="37"/>
        <v>63.7</v>
      </c>
    </row>
    <row r="79" spans="2:20" ht="31.5" customHeight="1" x14ac:dyDescent="0.25">
      <c r="B79" s="54" t="s">
        <v>63</v>
      </c>
      <c r="C79" s="55"/>
      <c r="D79" s="55"/>
      <c r="E79" s="56"/>
      <c r="F79" s="7" t="s">
        <v>10</v>
      </c>
      <c r="G79" s="7" t="s">
        <v>31</v>
      </c>
      <c r="H79" s="7" t="s">
        <v>76</v>
      </c>
      <c r="I79" s="7" t="s">
        <v>9</v>
      </c>
      <c r="J79" s="11"/>
      <c r="K79" s="35">
        <f>K80</f>
        <v>63.7</v>
      </c>
      <c r="L79" s="35">
        <f t="shared" si="38"/>
        <v>0</v>
      </c>
      <c r="M79" s="35">
        <f t="shared" si="38"/>
        <v>0</v>
      </c>
      <c r="N79" s="35">
        <f t="shared" si="38"/>
        <v>0</v>
      </c>
      <c r="O79" s="35">
        <f t="shared" si="38"/>
        <v>0</v>
      </c>
      <c r="P79" s="47"/>
      <c r="Q79" s="47"/>
      <c r="R79" s="36"/>
      <c r="S79" s="36"/>
      <c r="T79" s="36">
        <f t="shared" si="37"/>
        <v>63.7</v>
      </c>
    </row>
    <row r="80" spans="2:20" ht="28.5" customHeight="1" x14ac:dyDescent="0.25">
      <c r="B80" s="63" t="s">
        <v>141</v>
      </c>
      <c r="C80" s="64"/>
      <c r="D80" s="64"/>
      <c r="E80" s="65"/>
      <c r="F80" s="9" t="s">
        <v>10</v>
      </c>
      <c r="G80" s="9" t="s">
        <v>31</v>
      </c>
      <c r="H80" s="9" t="s">
        <v>80</v>
      </c>
      <c r="I80" s="9" t="s">
        <v>9</v>
      </c>
      <c r="J80" s="10"/>
      <c r="K80" s="34">
        <f>K81</f>
        <v>63.7</v>
      </c>
      <c r="L80" s="34">
        <f t="shared" ref="L80:S80" si="39">L84+L89+L85+L86</f>
        <v>0</v>
      </c>
      <c r="M80" s="34">
        <f t="shared" si="39"/>
        <v>0</v>
      </c>
      <c r="N80" s="34">
        <f t="shared" si="39"/>
        <v>0</v>
      </c>
      <c r="O80" s="34">
        <f t="shared" si="39"/>
        <v>0</v>
      </c>
      <c r="P80" s="45">
        <f t="shared" si="39"/>
        <v>0</v>
      </c>
      <c r="Q80" s="45">
        <f t="shared" si="39"/>
        <v>0</v>
      </c>
      <c r="R80" s="34">
        <f t="shared" si="39"/>
        <v>0</v>
      </c>
      <c r="S80" s="34">
        <f t="shared" si="39"/>
        <v>0</v>
      </c>
      <c r="T80" s="35">
        <f>K80+M80+L80+N80+O80+P80+Q80+R80</f>
        <v>63.7</v>
      </c>
    </row>
    <row r="81" spans="2:20" ht="103.5" customHeight="1" x14ac:dyDescent="0.25">
      <c r="B81" s="54" t="s">
        <v>142</v>
      </c>
      <c r="C81" s="55"/>
      <c r="D81" s="55"/>
      <c r="E81" s="56"/>
      <c r="F81" s="7" t="s">
        <v>10</v>
      </c>
      <c r="G81" s="7" t="s">
        <v>31</v>
      </c>
      <c r="H81" s="7" t="s">
        <v>81</v>
      </c>
      <c r="I81" s="7" t="s">
        <v>9</v>
      </c>
      <c r="J81" s="8"/>
      <c r="K81" s="35">
        <f>K82+K87</f>
        <v>63.7</v>
      </c>
      <c r="L81" s="35">
        <f t="shared" ref="L81:O81" si="40">L82+L87</f>
        <v>0</v>
      </c>
      <c r="M81" s="35">
        <f t="shared" si="40"/>
        <v>0</v>
      </c>
      <c r="N81" s="35">
        <f t="shared" si="40"/>
        <v>0</v>
      </c>
      <c r="O81" s="35">
        <f t="shared" si="40"/>
        <v>0</v>
      </c>
      <c r="P81" s="45"/>
      <c r="Q81" s="45"/>
      <c r="R81" s="34"/>
      <c r="S81" s="34"/>
      <c r="T81" s="35">
        <f t="shared" ref="T81:T83" si="41">K81+M81+L81+N81+O81+P81+Q81+R81</f>
        <v>63.7</v>
      </c>
    </row>
    <row r="82" spans="2:20" ht="98.25" customHeight="1" x14ac:dyDescent="0.25">
      <c r="B82" s="63" t="s">
        <v>118</v>
      </c>
      <c r="C82" s="64"/>
      <c r="D82" s="64"/>
      <c r="E82" s="65"/>
      <c r="F82" s="9" t="s">
        <v>10</v>
      </c>
      <c r="G82" s="9" t="s">
        <v>31</v>
      </c>
      <c r="H82" s="9" t="s">
        <v>81</v>
      </c>
      <c r="I82" s="9" t="s">
        <v>119</v>
      </c>
      <c r="J82" s="10"/>
      <c r="K82" s="34">
        <f>K83</f>
        <v>62.7</v>
      </c>
      <c r="L82" s="34">
        <f>L83</f>
        <v>0</v>
      </c>
      <c r="M82" s="34">
        <f>M83</f>
        <v>0</v>
      </c>
      <c r="N82" s="34">
        <f t="shared" ref="N82:O82" si="42">N83</f>
        <v>0</v>
      </c>
      <c r="O82" s="34">
        <f t="shared" si="42"/>
        <v>0</v>
      </c>
      <c r="P82" s="45"/>
      <c r="Q82" s="45"/>
      <c r="R82" s="34"/>
      <c r="S82" s="34"/>
      <c r="T82" s="35">
        <f t="shared" si="41"/>
        <v>62.7</v>
      </c>
    </row>
    <row r="83" spans="2:20" ht="28.5" customHeight="1" x14ac:dyDescent="0.25">
      <c r="B83" s="63" t="s">
        <v>120</v>
      </c>
      <c r="C83" s="64"/>
      <c r="D83" s="64"/>
      <c r="E83" s="65"/>
      <c r="F83" s="9" t="s">
        <v>10</v>
      </c>
      <c r="G83" s="9" t="s">
        <v>31</v>
      </c>
      <c r="H83" s="9" t="s">
        <v>81</v>
      </c>
      <c r="I83" s="9" t="s">
        <v>121</v>
      </c>
      <c r="J83" s="10"/>
      <c r="K83" s="34">
        <f>K84+K85+K86</f>
        <v>62.7</v>
      </c>
      <c r="L83" s="34">
        <f>L84+L85+L86</f>
        <v>0</v>
      </c>
      <c r="M83" s="34">
        <f>M84+M85+M86</f>
        <v>0</v>
      </c>
      <c r="N83" s="34">
        <f t="shared" ref="N83:O83" si="43">N84+N85+N86</f>
        <v>0</v>
      </c>
      <c r="O83" s="34">
        <f t="shared" si="43"/>
        <v>0</v>
      </c>
      <c r="P83" s="45"/>
      <c r="Q83" s="45"/>
      <c r="R83" s="34"/>
      <c r="S83" s="34"/>
      <c r="T83" s="35">
        <f t="shared" si="41"/>
        <v>62.7</v>
      </c>
    </row>
    <row r="84" spans="2:20" ht="29.25" customHeight="1" x14ac:dyDescent="0.25">
      <c r="B84" s="57" t="s">
        <v>122</v>
      </c>
      <c r="C84" s="58"/>
      <c r="D84" s="58"/>
      <c r="E84" s="59"/>
      <c r="F84" s="6" t="s">
        <v>10</v>
      </c>
      <c r="G84" s="6" t="s">
        <v>31</v>
      </c>
      <c r="H84" s="6" t="s">
        <v>81</v>
      </c>
      <c r="I84" s="6" t="s">
        <v>12</v>
      </c>
      <c r="J84" s="2"/>
      <c r="K84" s="36">
        <v>45</v>
      </c>
      <c r="L84" s="36"/>
      <c r="M84" s="36"/>
      <c r="N84" s="36"/>
      <c r="O84" s="36"/>
      <c r="P84" s="47"/>
      <c r="Q84" s="47"/>
      <c r="R84" s="36"/>
      <c r="S84" s="36"/>
      <c r="T84" s="36">
        <f>K84+M84+L84+N84+O84+P84+Q84+R84</f>
        <v>45</v>
      </c>
    </row>
    <row r="85" spans="2:20" ht="61.15" customHeight="1" x14ac:dyDescent="0.25">
      <c r="B85" s="57" t="s">
        <v>82</v>
      </c>
      <c r="C85" s="58"/>
      <c r="D85" s="58"/>
      <c r="E85" s="59"/>
      <c r="F85" s="6" t="s">
        <v>10</v>
      </c>
      <c r="G85" s="6" t="s">
        <v>31</v>
      </c>
      <c r="H85" s="6" t="s">
        <v>81</v>
      </c>
      <c r="I85" s="6" t="s">
        <v>73</v>
      </c>
      <c r="J85" s="2"/>
      <c r="K85" s="36">
        <v>13.59</v>
      </c>
      <c r="L85" s="36"/>
      <c r="M85" s="36"/>
      <c r="N85" s="36"/>
      <c r="O85" s="36"/>
      <c r="P85" s="47"/>
      <c r="Q85" s="47"/>
      <c r="R85" s="36"/>
      <c r="S85" s="36"/>
      <c r="T85" s="36">
        <f t="shared" ref="T85:T87" si="44">K85+M85+L85+N85+O85+P85+Q85+R85</f>
        <v>13.59</v>
      </c>
    </row>
    <row r="86" spans="2:20" ht="46.5" customHeight="1" x14ac:dyDescent="0.25">
      <c r="B86" s="57" t="s">
        <v>123</v>
      </c>
      <c r="C86" s="58"/>
      <c r="D86" s="58"/>
      <c r="E86" s="59"/>
      <c r="F86" s="6" t="s">
        <v>10</v>
      </c>
      <c r="G86" s="6" t="s">
        <v>31</v>
      </c>
      <c r="H86" s="6" t="s">
        <v>81</v>
      </c>
      <c r="I86" s="6" t="s">
        <v>13</v>
      </c>
      <c r="J86" s="2"/>
      <c r="K86" s="36">
        <v>4.1100000000000003</v>
      </c>
      <c r="L86" s="36"/>
      <c r="M86" s="36"/>
      <c r="N86" s="36"/>
      <c r="O86" s="36"/>
      <c r="P86" s="47"/>
      <c r="Q86" s="47"/>
      <c r="R86" s="36"/>
      <c r="S86" s="36"/>
      <c r="T86" s="36">
        <f>K86+M86+L86+N86+O86+P86+Q86+R86</f>
        <v>4.1100000000000003</v>
      </c>
    </row>
    <row r="87" spans="2:20" ht="46.5" customHeight="1" x14ac:dyDescent="0.25">
      <c r="B87" s="63" t="s">
        <v>125</v>
      </c>
      <c r="C87" s="64"/>
      <c r="D87" s="64"/>
      <c r="E87" s="65"/>
      <c r="F87" s="9" t="s">
        <v>10</v>
      </c>
      <c r="G87" s="9" t="s">
        <v>31</v>
      </c>
      <c r="H87" s="9" t="s">
        <v>81</v>
      </c>
      <c r="I87" s="9" t="s">
        <v>124</v>
      </c>
      <c r="J87" s="10"/>
      <c r="K87" s="34">
        <f>K88</f>
        <v>1</v>
      </c>
      <c r="L87" s="34">
        <f t="shared" ref="L87:O87" si="45">L88</f>
        <v>0</v>
      </c>
      <c r="M87" s="34">
        <f t="shared" si="45"/>
        <v>0</v>
      </c>
      <c r="N87" s="34">
        <f t="shared" si="45"/>
        <v>0</v>
      </c>
      <c r="O87" s="34">
        <f t="shared" si="45"/>
        <v>0</v>
      </c>
      <c r="P87" s="47"/>
      <c r="Q87" s="47"/>
      <c r="R87" s="36"/>
      <c r="S87" s="36"/>
      <c r="T87" s="35">
        <f t="shared" si="44"/>
        <v>1</v>
      </c>
    </row>
    <row r="88" spans="2:20" ht="46.5" customHeight="1" x14ac:dyDescent="0.25">
      <c r="B88" s="63" t="s">
        <v>127</v>
      </c>
      <c r="C88" s="64"/>
      <c r="D88" s="64"/>
      <c r="E88" s="65"/>
      <c r="F88" s="9" t="s">
        <v>10</v>
      </c>
      <c r="G88" s="9" t="s">
        <v>31</v>
      </c>
      <c r="H88" s="9" t="s">
        <v>143</v>
      </c>
      <c r="I88" s="9" t="s">
        <v>126</v>
      </c>
      <c r="J88" s="10"/>
      <c r="K88" s="34">
        <v>1</v>
      </c>
      <c r="L88" s="34">
        <f t="shared" ref="L88:O88" si="46">L89</f>
        <v>0</v>
      </c>
      <c r="M88" s="34">
        <f t="shared" si="46"/>
        <v>0</v>
      </c>
      <c r="N88" s="34">
        <f t="shared" si="46"/>
        <v>0</v>
      </c>
      <c r="O88" s="34">
        <f t="shared" si="46"/>
        <v>0</v>
      </c>
      <c r="P88" s="47"/>
      <c r="Q88" s="47"/>
      <c r="R88" s="36"/>
      <c r="S88" s="36"/>
      <c r="T88" s="35">
        <f>K88+M88+L88+N88+O88+P88+Q88+R88</f>
        <v>1</v>
      </c>
    </row>
    <row r="89" spans="2:20" ht="29.45" hidden="1" customHeight="1" x14ac:dyDescent="0.25">
      <c r="B89" s="57" t="s">
        <v>128</v>
      </c>
      <c r="C89" s="58"/>
      <c r="D89" s="58"/>
      <c r="E89" s="59"/>
      <c r="F89" s="6" t="s">
        <v>10</v>
      </c>
      <c r="G89" s="6" t="s">
        <v>32</v>
      </c>
      <c r="H89" s="6" t="s">
        <v>81</v>
      </c>
      <c r="I89" s="6" t="s">
        <v>15</v>
      </c>
      <c r="J89" s="2"/>
      <c r="K89" s="36"/>
      <c r="L89" s="36"/>
      <c r="M89" s="36"/>
      <c r="N89" s="36"/>
      <c r="O89" s="36"/>
      <c r="P89" s="47"/>
      <c r="Q89" s="47"/>
      <c r="R89" s="36"/>
      <c r="S89" s="36"/>
      <c r="T89" s="36">
        <f>K89+M89+L89+N89+O89+P89+Q89</f>
        <v>0</v>
      </c>
    </row>
    <row r="90" spans="2:20" ht="33" customHeight="1" x14ac:dyDescent="0.25">
      <c r="B90" s="54" t="s">
        <v>69</v>
      </c>
      <c r="C90" s="55"/>
      <c r="D90" s="55"/>
      <c r="E90" s="56"/>
      <c r="F90" s="7" t="s">
        <v>31</v>
      </c>
      <c r="G90" s="7" t="s">
        <v>8</v>
      </c>
      <c r="H90" s="7" t="s">
        <v>76</v>
      </c>
      <c r="I90" s="7" t="s">
        <v>9</v>
      </c>
      <c r="J90" s="8"/>
      <c r="K90" s="35">
        <f t="shared" ref="K90:S90" si="47">K91+K93+K101</f>
        <v>117.60599999999999</v>
      </c>
      <c r="L90" s="34">
        <f t="shared" si="47"/>
        <v>0</v>
      </c>
      <c r="M90" s="34">
        <f t="shared" si="47"/>
        <v>0</v>
      </c>
      <c r="N90" s="34">
        <f t="shared" si="47"/>
        <v>0</v>
      </c>
      <c r="O90" s="34">
        <f t="shared" si="47"/>
        <v>0</v>
      </c>
      <c r="P90" s="45">
        <f t="shared" si="47"/>
        <v>0</v>
      </c>
      <c r="Q90" s="45">
        <f t="shared" si="47"/>
        <v>0</v>
      </c>
      <c r="R90" s="34">
        <f t="shared" si="47"/>
        <v>0</v>
      </c>
      <c r="S90" s="34">
        <f t="shared" si="47"/>
        <v>0</v>
      </c>
      <c r="T90" s="35">
        <f>K90+M90+L90+N90+O90+P90+Q90</f>
        <v>117.60599999999999</v>
      </c>
    </row>
    <row r="91" spans="2:20" ht="15.75" hidden="1" x14ac:dyDescent="0.25">
      <c r="B91" s="54" t="s">
        <v>33</v>
      </c>
      <c r="C91" s="55"/>
      <c r="D91" s="55"/>
      <c r="E91" s="56"/>
      <c r="F91" s="7" t="s">
        <v>31</v>
      </c>
      <c r="G91" s="7" t="s">
        <v>10</v>
      </c>
      <c r="H91" s="7" t="s">
        <v>34</v>
      </c>
      <c r="I91" s="7" t="s">
        <v>9</v>
      </c>
      <c r="J91" s="11" t="s">
        <v>27</v>
      </c>
      <c r="K91" s="35">
        <f>K92</f>
        <v>0</v>
      </c>
      <c r="L91" s="35"/>
      <c r="M91" s="36"/>
      <c r="N91" s="36"/>
      <c r="O91" s="36"/>
      <c r="P91" s="47"/>
      <c r="Q91" s="47"/>
      <c r="R91" s="36"/>
      <c r="S91" s="36"/>
      <c r="T91" s="36">
        <f t="shared" si="37"/>
        <v>0</v>
      </c>
    </row>
    <row r="92" spans="2:20" ht="62.45" hidden="1" customHeight="1" x14ac:dyDescent="0.25">
      <c r="B92" s="57" t="s">
        <v>35</v>
      </c>
      <c r="C92" s="58"/>
      <c r="D92" s="58"/>
      <c r="E92" s="59"/>
      <c r="F92" s="6" t="s">
        <v>31</v>
      </c>
      <c r="G92" s="6" t="s">
        <v>10</v>
      </c>
      <c r="H92" s="6" t="s">
        <v>36</v>
      </c>
      <c r="I92" s="6" t="s">
        <v>15</v>
      </c>
      <c r="J92" s="2"/>
      <c r="K92" s="36"/>
      <c r="L92" s="36"/>
      <c r="M92" s="36"/>
      <c r="N92" s="36"/>
      <c r="O92" s="36"/>
      <c r="P92" s="47"/>
      <c r="Q92" s="47"/>
      <c r="R92" s="36"/>
      <c r="S92" s="36"/>
      <c r="T92" s="36">
        <f t="shared" si="37"/>
        <v>0</v>
      </c>
    </row>
    <row r="93" spans="2:20" ht="18" customHeight="1" x14ac:dyDescent="0.25">
      <c r="B93" s="63" t="s">
        <v>64</v>
      </c>
      <c r="C93" s="64"/>
      <c r="D93" s="64"/>
      <c r="E93" s="65"/>
      <c r="F93" s="7" t="s">
        <v>31</v>
      </c>
      <c r="G93" s="7" t="s">
        <v>14</v>
      </c>
      <c r="H93" s="7" t="s">
        <v>76</v>
      </c>
      <c r="I93" s="7" t="s">
        <v>9</v>
      </c>
      <c r="J93" s="8"/>
      <c r="K93" s="35">
        <f>K94+K98</f>
        <v>2.6059999999999999</v>
      </c>
      <c r="L93" s="35">
        <f t="shared" ref="L93:O93" si="48">L94+L98</f>
        <v>0</v>
      </c>
      <c r="M93" s="35">
        <f t="shared" si="48"/>
        <v>0</v>
      </c>
      <c r="N93" s="35">
        <f t="shared" si="48"/>
        <v>0</v>
      </c>
      <c r="O93" s="35">
        <f t="shared" si="48"/>
        <v>0</v>
      </c>
      <c r="P93" s="46">
        <f t="shared" ref="P93:S93" si="49">P96+P100</f>
        <v>0</v>
      </c>
      <c r="Q93" s="46">
        <f t="shared" si="49"/>
        <v>0</v>
      </c>
      <c r="R93" s="35">
        <f t="shared" si="49"/>
        <v>0</v>
      </c>
      <c r="S93" s="35">
        <f t="shared" si="49"/>
        <v>0</v>
      </c>
      <c r="T93" s="35">
        <f t="shared" ref="T93:T131" si="50">K93+M93+L93+N93+O93+P93+Q93</f>
        <v>2.6059999999999999</v>
      </c>
    </row>
    <row r="94" spans="2:20" ht="102" hidden="1" customHeight="1" x14ac:dyDescent="0.25">
      <c r="B94" s="63" t="s">
        <v>118</v>
      </c>
      <c r="C94" s="64"/>
      <c r="D94" s="64"/>
      <c r="E94" s="65"/>
      <c r="F94" s="7" t="s">
        <v>31</v>
      </c>
      <c r="G94" s="7" t="s">
        <v>14</v>
      </c>
      <c r="H94" s="7" t="s">
        <v>83</v>
      </c>
      <c r="I94" s="7" t="s">
        <v>119</v>
      </c>
      <c r="J94" s="8"/>
      <c r="K94" s="35">
        <f>K95</f>
        <v>0</v>
      </c>
      <c r="L94" s="35">
        <f t="shared" ref="L94:N94" si="51">L95</f>
        <v>0</v>
      </c>
      <c r="M94" s="35">
        <f t="shared" si="51"/>
        <v>0</v>
      </c>
      <c r="N94" s="35">
        <f t="shared" si="51"/>
        <v>0</v>
      </c>
      <c r="O94" s="35">
        <f>O95</f>
        <v>0</v>
      </c>
      <c r="P94" s="46"/>
      <c r="Q94" s="46"/>
      <c r="R94" s="35"/>
      <c r="S94" s="35"/>
      <c r="T94" s="35">
        <f t="shared" si="50"/>
        <v>0</v>
      </c>
    </row>
    <row r="95" spans="2:20" ht="32.25" hidden="1" customHeight="1" x14ac:dyDescent="0.25">
      <c r="B95" s="63" t="s">
        <v>120</v>
      </c>
      <c r="C95" s="64"/>
      <c r="D95" s="64"/>
      <c r="E95" s="65"/>
      <c r="F95" s="7" t="s">
        <v>31</v>
      </c>
      <c r="G95" s="7" t="s">
        <v>14</v>
      </c>
      <c r="H95" s="7" t="s">
        <v>83</v>
      </c>
      <c r="I95" s="7" t="s">
        <v>121</v>
      </c>
      <c r="J95" s="8"/>
      <c r="K95" s="35">
        <f>K96+K97</f>
        <v>0</v>
      </c>
      <c r="L95" s="35">
        <f t="shared" ref="L95:N95" si="52">L96+L97</f>
        <v>0</v>
      </c>
      <c r="M95" s="35">
        <f t="shared" si="52"/>
        <v>0</v>
      </c>
      <c r="N95" s="35">
        <f t="shared" si="52"/>
        <v>0</v>
      </c>
      <c r="O95" s="35">
        <f>O96+O97</f>
        <v>0</v>
      </c>
      <c r="P95" s="46"/>
      <c r="Q95" s="46"/>
      <c r="R95" s="35"/>
      <c r="S95" s="35"/>
      <c r="T95" s="35">
        <f t="shared" si="50"/>
        <v>0</v>
      </c>
    </row>
    <row r="96" spans="2:20" ht="22.9" hidden="1" customHeight="1" x14ac:dyDescent="0.25">
      <c r="B96" s="57" t="s">
        <v>11</v>
      </c>
      <c r="C96" s="58"/>
      <c r="D96" s="58"/>
      <c r="E96" s="59"/>
      <c r="F96" s="6" t="s">
        <v>31</v>
      </c>
      <c r="G96" s="6" t="s">
        <v>14</v>
      </c>
      <c r="H96" s="6" t="s">
        <v>83</v>
      </c>
      <c r="I96" s="6" t="s">
        <v>12</v>
      </c>
      <c r="J96" s="2"/>
      <c r="K96" s="36"/>
      <c r="L96" s="36"/>
      <c r="M96" s="36"/>
      <c r="N96" s="36"/>
      <c r="O96" s="36"/>
      <c r="P96" s="47"/>
      <c r="Q96" s="47"/>
      <c r="R96" s="36"/>
      <c r="S96" s="36"/>
      <c r="T96" s="36">
        <f t="shared" si="50"/>
        <v>0</v>
      </c>
    </row>
    <row r="97" spans="2:20" ht="58.9" hidden="1" customHeight="1" x14ac:dyDescent="0.25">
      <c r="B97" s="57" t="s">
        <v>82</v>
      </c>
      <c r="C97" s="58"/>
      <c r="D97" s="58"/>
      <c r="E97" s="59"/>
      <c r="F97" s="6" t="s">
        <v>31</v>
      </c>
      <c r="G97" s="6" t="s">
        <v>14</v>
      </c>
      <c r="H97" s="6" t="s">
        <v>83</v>
      </c>
      <c r="I97" s="6" t="s">
        <v>73</v>
      </c>
      <c r="J97" s="2"/>
      <c r="K97" s="36"/>
      <c r="L97" s="36"/>
      <c r="M97" s="36"/>
      <c r="N97" s="36"/>
      <c r="O97" s="36"/>
      <c r="P97" s="47"/>
      <c r="Q97" s="47"/>
      <c r="R97" s="36"/>
      <c r="S97" s="36"/>
      <c r="T97" s="36">
        <f t="shared" si="50"/>
        <v>0</v>
      </c>
    </row>
    <row r="98" spans="2:20" ht="51" customHeight="1" x14ac:dyDescent="0.25">
      <c r="B98" s="54" t="s">
        <v>125</v>
      </c>
      <c r="C98" s="55"/>
      <c r="D98" s="55"/>
      <c r="E98" s="56"/>
      <c r="F98" s="7" t="s">
        <v>31</v>
      </c>
      <c r="G98" s="7" t="s">
        <v>14</v>
      </c>
      <c r="H98" s="7" t="s">
        <v>83</v>
      </c>
      <c r="I98" s="7" t="s">
        <v>124</v>
      </c>
      <c r="J98" s="8"/>
      <c r="K98" s="35">
        <f>K99</f>
        <v>2.6059999999999999</v>
      </c>
      <c r="L98" s="35">
        <f t="shared" ref="L98:O99" si="53">L99</f>
        <v>0</v>
      </c>
      <c r="M98" s="35">
        <f t="shared" si="53"/>
        <v>0</v>
      </c>
      <c r="N98" s="35">
        <f t="shared" si="53"/>
        <v>0</v>
      </c>
      <c r="O98" s="35">
        <f t="shared" si="53"/>
        <v>0</v>
      </c>
      <c r="P98" s="47"/>
      <c r="Q98" s="47"/>
      <c r="R98" s="36"/>
      <c r="S98" s="36"/>
      <c r="T98" s="35">
        <f t="shared" si="50"/>
        <v>2.6059999999999999</v>
      </c>
    </row>
    <row r="99" spans="2:20" ht="52.5" customHeight="1" x14ac:dyDescent="0.25">
      <c r="B99" s="54" t="s">
        <v>127</v>
      </c>
      <c r="C99" s="55"/>
      <c r="D99" s="55"/>
      <c r="E99" s="56"/>
      <c r="F99" s="7" t="s">
        <v>31</v>
      </c>
      <c r="G99" s="7" t="s">
        <v>14</v>
      </c>
      <c r="H99" s="7" t="s">
        <v>83</v>
      </c>
      <c r="I99" s="7" t="s">
        <v>126</v>
      </c>
      <c r="J99" s="8"/>
      <c r="K99" s="35">
        <v>2.6059999999999999</v>
      </c>
      <c r="L99" s="35">
        <f t="shared" si="53"/>
        <v>0</v>
      </c>
      <c r="M99" s="35">
        <f t="shared" si="53"/>
        <v>0</v>
      </c>
      <c r="N99" s="35">
        <f t="shared" si="53"/>
        <v>0</v>
      </c>
      <c r="O99" s="35">
        <f t="shared" si="53"/>
        <v>0</v>
      </c>
      <c r="P99" s="47"/>
      <c r="Q99" s="47"/>
      <c r="R99" s="36"/>
      <c r="S99" s="36"/>
      <c r="T99" s="35">
        <f t="shared" si="50"/>
        <v>2.6059999999999999</v>
      </c>
    </row>
    <row r="100" spans="2:20" ht="31.9" hidden="1" customHeight="1" x14ac:dyDescent="0.25">
      <c r="B100" s="57" t="s">
        <v>128</v>
      </c>
      <c r="C100" s="58"/>
      <c r="D100" s="58"/>
      <c r="E100" s="59"/>
      <c r="F100" s="6" t="s">
        <v>31</v>
      </c>
      <c r="G100" s="6" t="s">
        <v>14</v>
      </c>
      <c r="H100" s="6" t="s">
        <v>83</v>
      </c>
      <c r="I100" s="6" t="s">
        <v>15</v>
      </c>
      <c r="J100" s="2"/>
      <c r="K100" s="36"/>
      <c r="L100" s="36"/>
      <c r="M100" s="36"/>
      <c r="N100" s="36"/>
      <c r="O100" s="36"/>
      <c r="P100" s="47"/>
      <c r="Q100" s="47"/>
      <c r="R100" s="36"/>
      <c r="S100" s="36"/>
      <c r="T100" s="36">
        <f t="shared" si="50"/>
        <v>0</v>
      </c>
    </row>
    <row r="101" spans="2:20" ht="65.45" customHeight="1" x14ac:dyDescent="0.25">
      <c r="B101" s="54" t="s">
        <v>65</v>
      </c>
      <c r="C101" s="55"/>
      <c r="D101" s="55"/>
      <c r="E101" s="56"/>
      <c r="F101" s="7" t="s">
        <v>31</v>
      </c>
      <c r="G101" s="7" t="s">
        <v>37</v>
      </c>
      <c r="H101" s="7" t="s">
        <v>76</v>
      </c>
      <c r="I101" s="7" t="s">
        <v>9</v>
      </c>
      <c r="J101" s="11"/>
      <c r="K101" s="35">
        <f>K102</f>
        <v>115</v>
      </c>
      <c r="L101" s="35">
        <f>L105+L106</f>
        <v>0</v>
      </c>
      <c r="M101" s="35">
        <f>M105+M106</f>
        <v>0</v>
      </c>
      <c r="N101" s="35">
        <f t="shared" ref="N101:S101" si="54">N105+N106</f>
        <v>0</v>
      </c>
      <c r="O101" s="35">
        <f t="shared" si="54"/>
        <v>0</v>
      </c>
      <c r="P101" s="46">
        <f t="shared" si="54"/>
        <v>0</v>
      </c>
      <c r="Q101" s="46">
        <f t="shared" si="54"/>
        <v>0</v>
      </c>
      <c r="R101" s="35">
        <f t="shared" si="54"/>
        <v>0</v>
      </c>
      <c r="S101" s="35">
        <f t="shared" si="54"/>
        <v>0</v>
      </c>
      <c r="T101" s="35">
        <f>K101+M101+L101+N101+O101+P101+Q101</f>
        <v>115</v>
      </c>
    </row>
    <row r="102" spans="2:20" ht="72" customHeight="1" x14ac:dyDescent="0.25">
      <c r="B102" s="54" t="s">
        <v>113</v>
      </c>
      <c r="C102" s="55"/>
      <c r="D102" s="55"/>
      <c r="E102" s="56"/>
      <c r="F102" s="7" t="s">
        <v>31</v>
      </c>
      <c r="G102" s="7" t="s">
        <v>37</v>
      </c>
      <c r="H102" s="7" t="s">
        <v>144</v>
      </c>
      <c r="I102" s="7" t="s">
        <v>9</v>
      </c>
      <c r="J102" s="11"/>
      <c r="K102" s="35">
        <f>K103</f>
        <v>115</v>
      </c>
      <c r="L102" s="35">
        <f t="shared" ref="L102:S102" si="55">L105</f>
        <v>0</v>
      </c>
      <c r="M102" s="35">
        <f t="shared" si="55"/>
        <v>0</v>
      </c>
      <c r="N102" s="35">
        <f t="shared" si="55"/>
        <v>0</v>
      </c>
      <c r="O102" s="35">
        <f t="shared" si="55"/>
        <v>0</v>
      </c>
      <c r="P102" s="46">
        <f t="shared" si="55"/>
        <v>0</v>
      </c>
      <c r="Q102" s="46">
        <f t="shared" si="55"/>
        <v>0</v>
      </c>
      <c r="R102" s="35">
        <f t="shared" si="55"/>
        <v>0</v>
      </c>
      <c r="S102" s="35">
        <f t="shared" si="55"/>
        <v>0</v>
      </c>
      <c r="T102" s="35">
        <f>T105</f>
        <v>0</v>
      </c>
    </row>
    <row r="103" spans="2:20" ht="45" customHeight="1" x14ac:dyDescent="0.25">
      <c r="B103" s="54" t="s">
        <v>125</v>
      </c>
      <c r="C103" s="55"/>
      <c r="D103" s="55"/>
      <c r="E103" s="56"/>
      <c r="F103" s="7" t="s">
        <v>31</v>
      </c>
      <c r="G103" s="7" t="s">
        <v>37</v>
      </c>
      <c r="H103" s="7" t="s">
        <v>84</v>
      </c>
      <c r="I103" s="7" t="s">
        <v>124</v>
      </c>
      <c r="J103" s="11"/>
      <c r="K103" s="35">
        <f>K104</f>
        <v>115</v>
      </c>
      <c r="L103" s="35">
        <f t="shared" ref="L103:O103" si="56">L104</f>
        <v>0</v>
      </c>
      <c r="M103" s="35">
        <f t="shared" si="56"/>
        <v>0</v>
      </c>
      <c r="N103" s="35">
        <f t="shared" si="56"/>
        <v>0</v>
      </c>
      <c r="O103" s="35">
        <f t="shared" si="56"/>
        <v>0</v>
      </c>
      <c r="P103" s="46"/>
      <c r="Q103" s="46"/>
      <c r="R103" s="35"/>
      <c r="S103" s="35"/>
      <c r="T103" s="35">
        <f t="shared" ref="T103:T104" si="57">T106</f>
        <v>0</v>
      </c>
    </row>
    <row r="104" spans="2:20" ht="53.25" customHeight="1" x14ac:dyDescent="0.25">
      <c r="B104" s="54" t="s">
        <v>127</v>
      </c>
      <c r="C104" s="55"/>
      <c r="D104" s="55"/>
      <c r="E104" s="56"/>
      <c r="F104" s="7" t="s">
        <v>31</v>
      </c>
      <c r="G104" s="7" t="s">
        <v>37</v>
      </c>
      <c r="H104" s="7" t="s">
        <v>84</v>
      </c>
      <c r="I104" s="7" t="s">
        <v>126</v>
      </c>
      <c r="J104" s="11"/>
      <c r="K104" s="35">
        <v>115</v>
      </c>
      <c r="L104" s="35"/>
      <c r="M104" s="35"/>
      <c r="N104" s="35"/>
      <c r="O104" s="35"/>
      <c r="P104" s="46"/>
      <c r="Q104" s="46"/>
      <c r="R104" s="35"/>
      <c r="S104" s="35"/>
      <c r="T104" s="35">
        <f t="shared" si="57"/>
        <v>981</v>
      </c>
    </row>
    <row r="105" spans="2:20" ht="27" hidden="1" customHeight="1" x14ac:dyDescent="0.25">
      <c r="B105" s="60" t="s">
        <v>128</v>
      </c>
      <c r="C105" s="61"/>
      <c r="D105" s="61"/>
      <c r="E105" s="62"/>
      <c r="F105" s="6" t="s">
        <v>31</v>
      </c>
      <c r="G105" s="6" t="s">
        <v>37</v>
      </c>
      <c r="H105" s="6" t="s">
        <v>84</v>
      </c>
      <c r="I105" s="6" t="s">
        <v>15</v>
      </c>
      <c r="J105" s="5"/>
      <c r="K105" s="36"/>
      <c r="L105" s="36"/>
      <c r="M105" s="36"/>
      <c r="N105" s="36"/>
      <c r="O105" s="36"/>
      <c r="P105" s="47"/>
      <c r="Q105" s="47"/>
      <c r="R105" s="36"/>
      <c r="S105" s="36"/>
      <c r="T105" s="36">
        <f t="shared" si="50"/>
        <v>0</v>
      </c>
    </row>
    <row r="106" spans="2:20" ht="15.75" hidden="1" x14ac:dyDescent="0.25">
      <c r="B106" s="60"/>
      <c r="C106" s="61"/>
      <c r="D106" s="61"/>
      <c r="E106" s="62"/>
      <c r="F106" s="6" t="s">
        <v>31</v>
      </c>
      <c r="G106" s="6" t="s">
        <v>37</v>
      </c>
      <c r="H106" s="6"/>
      <c r="I106" s="6"/>
      <c r="J106" s="5"/>
      <c r="K106" s="36"/>
      <c r="L106" s="36"/>
      <c r="M106" s="36"/>
      <c r="N106" s="36"/>
      <c r="O106" s="36"/>
      <c r="P106" s="47"/>
      <c r="Q106" s="47"/>
      <c r="R106" s="36"/>
      <c r="S106" s="36"/>
      <c r="T106" s="36">
        <f t="shared" si="50"/>
        <v>0</v>
      </c>
    </row>
    <row r="107" spans="2:20" ht="15.75" x14ac:dyDescent="0.25">
      <c r="B107" s="63" t="s">
        <v>39</v>
      </c>
      <c r="C107" s="64"/>
      <c r="D107" s="64"/>
      <c r="E107" s="65"/>
      <c r="F107" s="9" t="s">
        <v>14</v>
      </c>
      <c r="G107" s="9" t="s">
        <v>8</v>
      </c>
      <c r="H107" s="9" t="s">
        <v>76</v>
      </c>
      <c r="I107" s="9" t="s">
        <v>9</v>
      </c>
      <c r="J107" s="10"/>
      <c r="K107" s="34">
        <f>K108+K113</f>
        <v>981</v>
      </c>
      <c r="L107" s="34">
        <f t="shared" ref="K107:S107" si="58">L108+L113</f>
        <v>0</v>
      </c>
      <c r="M107" s="34">
        <f t="shared" si="58"/>
        <v>0</v>
      </c>
      <c r="N107" s="34">
        <f t="shared" si="58"/>
        <v>0</v>
      </c>
      <c r="O107" s="34">
        <f t="shared" si="58"/>
        <v>0</v>
      </c>
      <c r="P107" s="45">
        <f t="shared" si="58"/>
        <v>0</v>
      </c>
      <c r="Q107" s="45">
        <f t="shared" si="58"/>
        <v>0</v>
      </c>
      <c r="R107" s="34">
        <f t="shared" si="58"/>
        <v>0</v>
      </c>
      <c r="S107" s="34">
        <f t="shared" si="58"/>
        <v>0</v>
      </c>
      <c r="T107" s="35">
        <f t="shared" si="50"/>
        <v>981</v>
      </c>
    </row>
    <row r="108" spans="2:20" ht="15.75" x14ac:dyDescent="0.25">
      <c r="B108" s="54" t="s">
        <v>66</v>
      </c>
      <c r="C108" s="55"/>
      <c r="D108" s="55"/>
      <c r="E108" s="56"/>
      <c r="F108" s="7" t="s">
        <v>14</v>
      </c>
      <c r="G108" s="7" t="s">
        <v>37</v>
      </c>
      <c r="H108" s="7" t="s">
        <v>145</v>
      </c>
      <c r="I108" s="7" t="s">
        <v>9</v>
      </c>
      <c r="J108" s="8"/>
      <c r="K108" s="35">
        <f>K109</f>
        <v>980</v>
      </c>
      <c r="L108" s="35">
        <f t="shared" ref="K108:S108" si="59">L112</f>
        <v>0</v>
      </c>
      <c r="M108" s="35">
        <f t="shared" si="59"/>
        <v>0</v>
      </c>
      <c r="N108" s="35">
        <f t="shared" si="59"/>
        <v>0</v>
      </c>
      <c r="O108" s="35">
        <f t="shared" si="59"/>
        <v>0</v>
      </c>
      <c r="P108" s="46">
        <f t="shared" si="59"/>
        <v>0</v>
      </c>
      <c r="Q108" s="46">
        <f t="shared" si="59"/>
        <v>0</v>
      </c>
      <c r="R108" s="35">
        <f t="shared" si="59"/>
        <v>0</v>
      </c>
      <c r="S108" s="35">
        <f t="shared" si="59"/>
        <v>0</v>
      </c>
      <c r="T108" s="35">
        <f t="shared" si="50"/>
        <v>980</v>
      </c>
    </row>
    <row r="109" spans="2:20" ht="66.75" customHeight="1" x14ac:dyDescent="0.25">
      <c r="B109" s="54" t="s">
        <v>110</v>
      </c>
      <c r="C109" s="55"/>
      <c r="D109" s="55"/>
      <c r="E109" s="56"/>
      <c r="F109" s="7" t="s">
        <v>14</v>
      </c>
      <c r="G109" s="7" t="s">
        <v>37</v>
      </c>
      <c r="H109" s="7" t="s">
        <v>85</v>
      </c>
      <c r="I109" s="7" t="s">
        <v>9</v>
      </c>
      <c r="J109" s="8"/>
      <c r="K109" s="35">
        <f t="shared" ref="K109:O111" si="60">K110</f>
        <v>980</v>
      </c>
      <c r="L109" s="35">
        <f t="shared" si="60"/>
        <v>0</v>
      </c>
      <c r="M109" s="35">
        <f t="shared" si="60"/>
        <v>0</v>
      </c>
      <c r="N109" s="35">
        <f t="shared" si="60"/>
        <v>0</v>
      </c>
      <c r="O109" s="35">
        <f t="shared" si="60"/>
        <v>0</v>
      </c>
      <c r="P109" s="46"/>
      <c r="Q109" s="46"/>
      <c r="R109" s="35"/>
      <c r="S109" s="35"/>
      <c r="T109" s="35">
        <f t="shared" si="50"/>
        <v>980</v>
      </c>
    </row>
    <row r="110" spans="2:20" ht="48.75" customHeight="1" x14ac:dyDescent="0.25">
      <c r="B110" s="54" t="s">
        <v>125</v>
      </c>
      <c r="C110" s="55"/>
      <c r="D110" s="55"/>
      <c r="E110" s="56"/>
      <c r="F110" s="7" t="s">
        <v>14</v>
      </c>
      <c r="G110" s="7" t="s">
        <v>37</v>
      </c>
      <c r="H110" s="7" t="s">
        <v>86</v>
      </c>
      <c r="I110" s="7" t="s">
        <v>124</v>
      </c>
      <c r="J110" s="8"/>
      <c r="K110" s="35">
        <f t="shared" si="60"/>
        <v>980</v>
      </c>
      <c r="L110" s="35">
        <f t="shared" si="60"/>
        <v>0</v>
      </c>
      <c r="M110" s="35">
        <f t="shared" si="60"/>
        <v>0</v>
      </c>
      <c r="N110" s="35">
        <f t="shared" si="60"/>
        <v>0</v>
      </c>
      <c r="O110" s="35">
        <f t="shared" si="60"/>
        <v>0</v>
      </c>
      <c r="P110" s="46"/>
      <c r="Q110" s="46"/>
      <c r="R110" s="35"/>
      <c r="S110" s="35"/>
      <c r="T110" s="35">
        <f t="shared" si="50"/>
        <v>980</v>
      </c>
    </row>
    <row r="111" spans="2:20" ht="50.25" customHeight="1" x14ac:dyDescent="0.25">
      <c r="B111" s="54" t="s">
        <v>127</v>
      </c>
      <c r="C111" s="55"/>
      <c r="D111" s="55"/>
      <c r="E111" s="56"/>
      <c r="F111" s="7" t="s">
        <v>14</v>
      </c>
      <c r="G111" s="7" t="s">
        <v>37</v>
      </c>
      <c r="H111" s="7" t="s">
        <v>86</v>
      </c>
      <c r="I111" s="7" t="s">
        <v>126</v>
      </c>
      <c r="J111" s="8"/>
      <c r="K111" s="35">
        <v>980</v>
      </c>
      <c r="L111" s="35">
        <f t="shared" si="60"/>
        <v>0</v>
      </c>
      <c r="M111" s="35">
        <f t="shared" si="60"/>
        <v>0</v>
      </c>
      <c r="N111" s="35">
        <f t="shared" si="60"/>
        <v>0</v>
      </c>
      <c r="O111" s="35">
        <f t="shared" si="60"/>
        <v>0</v>
      </c>
      <c r="P111" s="46"/>
      <c r="Q111" s="46"/>
      <c r="R111" s="35"/>
      <c r="S111" s="35"/>
      <c r="T111" s="35">
        <f t="shared" si="50"/>
        <v>980</v>
      </c>
    </row>
    <row r="112" spans="2:20" ht="25.5" hidden="1" customHeight="1" x14ac:dyDescent="0.25">
      <c r="B112" s="57" t="s">
        <v>128</v>
      </c>
      <c r="C112" s="58"/>
      <c r="D112" s="58"/>
      <c r="E112" s="59"/>
      <c r="F112" s="6" t="s">
        <v>14</v>
      </c>
      <c r="G112" s="6" t="s">
        <v>37</v>
      </c>
      <c r="H112" s="6" t="s">
        <v>86</v>
      </c>
      <c r="I112" s="6" t="s">
        <v>15</v>
      </c>
      <c r="J112" s="5"/>
      <c r="K112" s="36"/>
      <c r="L112" s="36"/>
      <c r="M112" s="36"/>
      <c r="N112" s="36"/>
      <c r="O112" s="36"/>
      <c r="P112" s="47"/>
      <c r="Q112" s="47"/>
      <c r="R112" s="36"/>
      <c r="S112" s="36"/>
      <c r="T112" s="36">
        <f t="shared" si="50"/>
        <v>0</v>
      </c>
    </row>
    <row r="113" spans="2:20" ht="31.15" customHeight="1" x14ac:dyDescent="0.25">
      <c r="B113" s="54" t="s">
        <v>40</v>
      </c>
      <c r="C113" s="55"/>
      <c r="D113" s="55"/>
      <c r="E113" s="56"/>
      <c r="F113" s="7" t="s">
        <v>14</v>
      </c>
      <c r="G113" s="7" t="s">
        <v>41</v>
      </c>
      <c r="H113" s="7" t="s">
        <v>76</v>
      </c>
      <c r="I113" s="7" t="s">
        <v>9</v>
      </c>
      <c r="J113" s="8"/>
      <c r="K113" s="35">
        <f>K115</f>
        <v>1</v>
      </c>
      <c r="L113" s="35">
        <f>L114</f>
        <v>0</v>
      </c>
      <c r="M113" s="35">
        <f>M114</f>
        <v>0</v>
      </c>
      <c r="N113" s="35">
        <f t="shared" ref="N113:S113" si="61">N114</f>
        <v>0</v>
      </c>
      <c r="O113" s="35">
        <f t="shared" si="61"/>
        <v>0</v>
      </c>
      <c r="P113" s="46">
        <f t="shared" si="61"/>
        <v>0</v>
      </c>
      <c r="Q113" s="46">
        <f t="shared" si="61"/>
        <v>0</v>
      </c>
      <c r="R113" s="35">
        <f t="shared" si="61"/>
        <v>0</v>
      </c>
      <c r="S113" s="35">
        <f t="shared" si="61"/>
        <v>0</v>
      </c>
      <c r="T113" s="35">
        <f t="shared" si="50"/>
        <v>1</v>
      </c>
    </row>
    <row r="114" spans="2:20" ht="31.9" hidden="1" customHeight="1" x14ac:dyDescent="0.25">
      <c r="B114" s="57" t="s">
        <v>42</v>
      </c>
      <c r="C114" s="58"/>
      <c r="D114" s="58"/>
      <c r="E114" s="59"/>
      <c r="F114" s="6" t="s">
        <v>14</v>
      </c>
      <c r="G114" s="6" t="s">
        <v>41</v>
      </c>
      <c r="H114" s="6" t="s">
        <v>87</v>
      </c>
      <c r="I114" s="6" t="s">
        <v>15</v>
      </c>
      <c r="J114" s="2"/>
      <c r="K114" s="36"/>
      <c r="L114" s="36"/>
      <c r="M114" s="36"/>
      <c r="N114" s="36"/>
      <c r="O114" s="36"/>
      <c r="P114" s="47"/>
      <c r="Q114" s="47"/>
      <c r="R114" s="36"/>
      <c r="S114" s="36"/>
      <c r="T114" s="35">
        <f t="shared" si="50"/>
        <v>0</v>
      </c>
    </row>
    <row r="115" spans="2:20" ht="51.75" customHeight="1" x14ac:dyDescent="0.25">
      <c r="B115" s="54" t="s">
        <v>146</v>
      </c>
      <c r="C115" s="55"/>
      <c r="D115" s="55"/>
      <c r="E115" s="56"/>
      <c r="F115" s="7" t="s">
        <v>14</v>
      </c>
      <c r="G115" s="7" t="s">
        <v>41</v>
      </c>
      <c r="H115" s="7" t="s">
        <v>76</v>
      </c>
      <c r="I115" s="7" t="s">
        <v>9</v>
      </c>
      <c r="J115" s="8"/>
      <c r="K115" s="35">
        <f>K116</f>
        <v>1</v>
      </c>
      <c r="L115" s="35">
        <f t="shared" ref="L115:O118" si="62">L116</f>
        <v>0</v>
      </c>
      <c r="M115" s="35">
        <f t="shared" si="62"/>
        <v>0</v>
      </c>
      <c r="N115" s="35">
        <f t="shared" si="62"/>
        <v>0</v>
      </c>
      <c r="O115" s="35">
        <f t="shared" si="62"/>
        <v>0</v>
      </c>
      <c r="P115" s="47"/>
      <c r="Q115" s="47"/>
      <c r="R115" s="36"/>
      <c r="S115" s="36"/>
      <c r="T115" s="35">
        <f t="shared" si="50"/>
        <v>1</v>
      </c>
    </row>
    <row r="116" spans="2:20" ht="93" customHeight="1" x14ac:dyDescent="0.25">
      <c r="B116" s="54" t="s">
        <v>98</v>
      </c>
      <c r="C116" s="55"/>
      <c r="D116" s="55"/>
      <c r="E116" s="56"/>
      <c r="F116" s="7" t="s">
        <v>14</v>
      </c>
      <c r="G116" s="7" t="s">
        <v>41</v>
      </c>
      <c r="H116" s="7" t="s">
        <v>150</v>
      </c>
      <c r="I116" s="7" t="s">
        <v>9</v>
      </c>
      <c r="J116" s="8"/>
      <c r="K116" s="35">
        <f>K117</f>
        <v>1</v>
      </c>
      <c r="L116" s="35">
        <f t="shared" si="62"/>
        <v>0</v>
      </c>
      <c r="M116" s="35">
        <f t="shared" si="62"/>
        <v>0</v>
      </c>
      <c r="N116" s="35">
        <f t="shared" si="62"/>
        <v>0</v>
      </c>
      <c r="O116" s="35">
        <f t="shared" si="62"/>
        <v>0</v>
      </c>
      <c r="P116" s="47"/>
      <c r="Q116" s="47"/>
      <c r="R116" s="36"/>
      <c r="S116" s="36"/>
      <c r="T116" s="35">
        <f t="shared" si="50"/>
        <v>1</v>
      </c>
    </row>
    <row r="117" spans="2:20" ht="51.75" customHeight="1" x14ac:dyDescent="0.25">
      <c r="B117" s="54" t="s">
        <v>125</v>
      </c>
      <c r="C117" s="55"/>
      <c r="D117" s="55"/>
      <c r="E117" s="56"/>
      <c r="F117" s="7" t="s">
        <v>14</v>
      </c>
      <c r="G117" s="7" t="s">
        <v>41</v>
      </c>
      <c r="H117" s="7" t="s">
        <v>96</v>
      </c>
      <c r="I117" s="7" t="s">
        <v>124</v>
      </c>
      <c r="J117" s="8"/>
      <c r="K117" s="35">
        <f>K118</f>
        <v>1</v>
      </c>
      <c r="L117" s="35">
        <f t="shared" si="62"/>
        <v>0</v>
      </c>
      <c r="M117" s="35">
        <f t="shared" si="62"/>
        <v>0</v>
      </c>
      <c r="N117" s="35">
        <f t="shared" si="62"/>
        <v>0</v>
      </c>
      <c r="O117" s="35">
        <f t="shared" si="62"/>
        <v>0</v>
      </c>
      <c r="P117" s="47"/>
      <c r="Q117" s="47"/>
      <c r="R117" s="36"/>
      <c r="S117" s="36"/>
      <c r="T117" s="35">
        <f t="shared" si="50"/>
        <v>1</v>
      </c>
    </row>
    <row r="118" spans="2:20" ht="51" customHeight="1" x14ac:dyDescent="0.25">
      <c r="B118" s="54" t="s">
        <v>127</v>
      </c>
      <c r="C118" s="55"/>
      <c r="D118" s="55"/>
      <c r="E118" s="56"/>
      <c r="F118" s="7" t="s">
        <v>14</v>
      </c>
      <c r="G118" s="7" t="s">
        <v>41</v>
      </c>
      <c r="H118" s="7" t="s">
        <v>96</v>
      </c>
      <c r="I118" s="7" t="s">
        <v>126</v>
      </c>
      <c r="J118" s="8"/>
      <c r="K118" s="35">
        <v>1</v>
      </c>
      <c r="L118" s="35">
        <f t="shared" si="62"/>
        <v>0</v>
      </c>
      <c r="M118" s="35">
        <f t="shared" si="62"/>
        <v>0</v>
      </c>
      <c r="N118" s="35">
        <f t="shared" si="62"/>
        <v>0</v>
      </c>
      <c r="O118" s="35">
        <f t="shared" si="62"/>
        <v>0</v>
      </c>
      <c r="P118" s="47"/>
      <c r="Q118" s="47"/>
      <c r="R118" s="36"/>
      <c r="S118" s="36"/>
      <c r="T118" s="35">
        <f t="shared" si="50"/>
        <v>1</v>
      </c>
    </row>
    <row r="119" spans="2:20" ht="29.25" hidden="1" customHeight="1" x14ac:dyDescent="0.25">
      <c r="B119" s="57" t="s">
        <v>128</v>
      </c>
      <c r="C119" s="58"/>
      <c r="D119" s="58"/>
      <c r="E119" s="59"/>
      <c r="F119" s="6" t="s">
        <v>14</v>
      </c>
      <c r="G119" s="6" t="s">
        <v>41</v>
      </c>
      <c r="H119" s="6" t="s">
        <v>96</v>
      </c>
      <c r="I119" s="6" t="s">
        <v>15</v>
      </c>
      <c r="J119" s="51"/>
      <c r="K119" s="49"/>
      <c r="L119" s="36"/>
      <c r="M119" s="36"/>
      <c r="N119" s="36"/>
      <c r="O119" s="36"/>
      <c r="P119" s="47"/>
      <c r="Q119" s="47"/>
      <c r="R119" s="36"/>
      <c r="S119" s="36"/>
      <c r="T119" s="36">
        <f t="shared" si="50"/>
        <v>0</v>
      </c>
    </row>
    <row r="120" spans="2:20" ht="15.75" x14ac:dyDescent="0.25">
      <c r="B120" s="63" t="s">
        <v>43</v>
      </c>
      <c r="C120" s="64"/>
      <c r="D120" s="64"/>
      <c r="E120" s="65"/>
      <c r="F120" s="9" t="s">
        <v>44</v>
      </c>
      <c r="G120" s="9" t="s">
        <v>8</v>
      </c>
      <c r="H120" s="9" t="s">
        <v>76</v>
      </c>
      <c r="I120" s="9" t="s">
        <v>9</v>
      </c>
      <c r="J120" s="10"/>
      <c r="K120" s="34">
        <f>K121+K127</f>
        <v>346</v>
      </c>
      <c r="L120" s="34">
        <f>L125+L126+L127</f>
        <v>0</v>
      </c>
      <c r="M120" s="34">
        <f>M125+M126+M127</f>
        <v>0</v>
      </c>
      <c r="N120" s="34">
        <f t="shared" ref="N120:S120" si="63">N125+N126+N127</f>
        <v>0</v>
      </c>
      <c r="O120" s="34">
        <f t="shared" si="63"/>
        <v>0</v>
      </c>
      <c r="P120" s="45">
        <f t="shared" si="63"/>
        <v>0</v>
      </c>
      <c r="Q120" s="45">
        <f t="shared" si="63"/>
        <v>0</v>
      </c>
      <c r="R120" s="34">
        <f t="shared" si="63"/>
        <v>0</v>
      </c>
      <c r="S120" s="34">
        <f t="shared" si="63"/>
        <v>0</v>
      </c>
      <c r="T120" s="35">
        <f t="shared" si="50"/>
        <v>346</v>
      </c>
    </row>
    <row r="121" spans="2:20" ht="15.75" x14ac:dyDescent="0.25">
      <c r="B121" s="63" t="s">
        <v>147</v>
      </c>
      <c r="C121" s="64"/>
      <c r="D121" s="64"/>
      <c r="E121" s="65"/>
      <c r="F121" s="9" t="s">
        <v>44</v>
      </c>
      <c r="G121" s="9" t="s">
        <v>7</v>
      </c>
      <c r="H121" s="9" t="s">
        <v>76</v>
      </c>
      <c r="I121" s="9" t="s">
        <v>9</v>
      </c>
      <c r="J121" s="10"/>
      <c r="K121" s="34">
        <f>K122</f>
        <v>140</v>
      </c>
      <c r="L121" s="34">
        <f t="shared" ref="L121:O124" si="64">L122</f>
        <v>0</v>
      </c>
      <c r="M121" s="34">
        <f t="shared" si="64"/>
        <v>0</v>
      </c>
      <c r="N121" s="34">
        <f t="shared" si="64"/>
        <v>0</v>
      </c>
      <c r="O121" s="34">
        <f t="shared" si="64"/>
        <v>0</v>
      </c>
      <c r="P121" s="45"/>
      <c r="Q121" s="45"/>
      <c r="R121" s="34"/>
      <c r="S121" s="34"/>
      <c r="T121" s="35">
        <f t="shared" si="50"/>
        <v>140</v>
      </c>
    </row>
    <row r="122" spans="2:20" ht="69.75" customHeight="1" x14ac:dyDescent="0.25">
      <c r="B122" s="63" t="s">
        <v>111</v>
      </c>
      <c r="C122" s="64"/>
      <c r="D122" s="64"/>
      <c r="E122" s="65"/>
      <c r="F122" s="9" t="s">
        <v>44</v>
      </c>
      <c r="G122" s="9" t="s">
        <v>7</v>
      </c>
      <c r="H122" s="9" t="s">
        <v>149</v>
      </c>
      <c r="I122" s="9" t="s">
        <v>9</v>
      </c>
      <c r="J122" s="12"/>
      <c r="K122" s="34">
        <f>K123</f>
        <v>140</v>
      </c>
      <c r="L122" s="34">
        <f t="shared" si="64"/>
        <v>0</v>
      </c>
      <c r="M122" s="34">
        <f t="shared" si="64"/>
        <v>0</v>
      </c>
      <c r="N122" s="34">
        <f t="shared" si="64"/>
        <v>0</v>
      </c>
      <c r="O122" s="34">
        <f t="shared" si="64"/>
        <v>0</v>
      </c>
      <c r="P122" s="45"/>
      <c r="Q122" s="45"/>
      <c r="R122" s="34"/>
      <c r="S122" s="34"/>
      <c r="T122" s="35">
        <f t="shared" si="50"/>
        <v>140</v>
      </c>
    </row>
    <row r="123" spans="2:20" ht="51.75" customHeight="1" x14ac:dyDescent="0.25">
      <c r="B123" s="63" t="s">
        <v>125</v>
      </c>
      <c r="C123" s="64"/>
      <c r="D123" s="64"/>
      <c r="E123" s="65"/>
      <c r="F123" s="9" t="s">
        <v>44</v>
      </c>
      <c r="G123" s="9" t="s">
        <v>7</v>
      </c>
      <c r="H123" s="9" t="s">
        <v>88</v>
      </c>
      <c r="I123" s="9" t="s">
        <v>124</v>
      </c>
      <c r="J123" s="10"/>
      <c r="K123" s="34">
        <f>K124</f>
        <v>140</v>
      </c>
      <c r="L123" s="34">
        <f t="shared" si="64"/>
        <v>0</v>
      </c>
      <c r="M123" s="34">
        <f t="shared" si="64"/>
        <v>0</v>
      </c>
      <c r="N123" s="34">
        <f t="shared" si="64"/>
        <v>0</v>
      </c>
      <c r="O123" s="34">
        <f t="shared" si="64"/>
        <v>0</v>
      </c>
      <c r="P123" s="45"/>
      <c r="Q123" s="45"/>
      <c r="R123" s="34"/>
      <c r="S123" s="34"/>
      <c r="T123" s="35">
        <f t="shared" si="50"/>
        <v>140</v>
      </c>
    </row>
    <row r="124" spans="2:20" ht="50.25" customHeight="1" x14ac:dyDescent="0.25">
      <c r="B124" s="63" t="s">
        <v>127</v>
      </c>
      <c r="C124" s="64"/>
      <c r="D124" s="64"/>
      <c r="E124" s="65"/>
      <c r="F124" s="9" t="s">
        <v>44</v>
      </c>
      <c r="G124" s="9" t="s">
        <v>7</v>
      </c>
      <c r="H124" s="9" t="s">
        <v>148</v>
      </c>
      <c r="I124" s="9" t="s">
        <v>126</v>
      </c>
      <c r="J124" s="10"/>
      <c r="K124" s="34">
        <f>K125</f>
        <v>140</v>
      </c>
      <c r="L124" s="34">
        <f t="shared" si="64"/>
        <v>0</v>
      </c>
      <c r="M124" s="34">
        <f t="shared" si="64"/>
        <v>0</v>
      </c>
      <c r="N124" s="34">
        <f t="shared" si="64"/>
        <v>0</v>
      </c>
      <c r="O124" s="34">
        <f t="shared" si="64"/>
        <v>0</v>
      </c>
      <c r="P124" s="45"/>
      <c r="Q124" s="45"/>
      <c r="R124" s="34"/>
      <c r="S124" s="34"/>
      <c r="T124" s="35">
        <f t="shared" si="50"/>
        <v>140</v>
      </c>
    </row>
    <row r="125" spans="2:20" ht="28.5" customHeight="1" x14ac:dyDescent="0.25">
      <c r="B125" s="57" t="s">
        <v>128</v>
      </c>
      <c r="C125" s="58"/>
      <c r="D125" s="58"/>
      <c r="E125" s="59"/>
      <c r="F125" s="6" t="s">
        <v>44</v>
      </c>
      <c r="G125" s="6" t="s">
        <v>7</v>
      </c>
      <c r="H125" s="6" t="s">
        <v>88</v>
      </c>
      <c r="I125" s="6" t="s">
        <v>15</v>
      </c>
      <c r="J125" s="51"/>
      <c r="K125" s="36">
        <v>140</v>
      </c>
      <c r="L125" s="35"/>
      <c r="M125" s="35"/>
      <c r="N125" s="35"/>
      <c r="O125" s="35"/>
      <c r="P125" s="46"/>
      <c r="Q125" s="46"/>
      <c r="R125" s="35"/>
      <c r="S125" s="35"/>
      <c r="T125" s="36">
        <f t="shared" si="50"/>
        <v>140</v>
      </c>
    </row>
    <row r="126" spans="2:20" ht="33" hidden="1" customHeight="1" x14ac:dyDescent="0.25">
      <c r="B126" s="54" t="s">
        <v>45</v>
      </c>
      <c r="C126" s="55"/>
      <c r="D126" s="55"/>
      <c r="E126" s="56"/>
      <c r="F126" s="7" t="s">
        <v>44</v>
      </c>
      <c r="G126" s="7" t="s">
        <v>10</v>
      </c>
      <c r="H126" s="7" t="s">
        <v>89</v>
      </c>
      <c r="I126" s="7" t="s">
        <v>15</v>
      </c>
      <c r="J126" s="8"/>
      <c r="K126" s="35"/>
      <c r="L126" s="36"/>
      <c r="M126" s="35"/>
      <c r="N126" s="35"/>
      <c r="O126" s="35"/>
      <c r="P126" s="46"/>
      <c r="Q126" s="46"/>
      <c r="R126" s="35"/>
      <c r="S126" s="35"/>
      <c r="T126" s="35">
        <f t="shared" si="50"/>
        <v>0</v>
      </c>
    </row>
    <row r="127" spans="2:20" ht="25.15" customHeight="1" x14ac:dyDescent="0.25">
      <c r="B127" s="54" t="s">
        <v>67</v>
      </c>
      <c r="C127" s="55"/>
      <c r="D127" s="55"/>
      <c r="E127" s="56"/>
      <c r="F127" s="7" t="s">
        <v>44</v>
      </c>
      <c r="G127" s="7" t="s">
        <v>31</v>
      </c>
      <c r="H127" s="7" t="s">
        <v>76</v>
      </c>
      <c r="I127" s="7" t="s">
        <v>9</v>
      </c>
      <c r="J127" s="11"/>
      <c r="K127" s="35">
        <f>K128</f>
        <v>206</v>
      </c>
      <c r="L127" s="35">
        <f>L129+L130+L131+L133</f>
        <v>0</v>
      </c>
      <c r="M127" s="35">
        <f>M129+M130+M131+M133</f>
        <v>0</v>
      </c>
      <c r="N127" s="35">
        <f t="shared" ref="N127:S127" si="65">N129+N130+N131+N133</f>
        <v>0</v>
      </c>
      <c r="O127" s="35">
        <f t="shared" si="65"/>
        <v>0</v>
      </c>
      <c r="P127" s="46">
        <f t="shared" si="65"/>
        <v>0</v>
      </c>
      <c r="Q127" s="46">
        <f t="shared" si="65"/>
        <v>0</v>
      </c>
      <c r="R127" s="35">
        <f t="shared" si="65"/>
        <v>0</v>
      </c>
      <c r="S127" s="35">
        <f t="shared" si="65"/>
        <v>0</v>
      </c>
      <c r="T127" s="35">
        <f t="shared" si="50"/>
        <v>206</v>
      </c>
    </row>
    <row r="128" spans="2:20" ht="77.25" customHeight="1" x14ac:dyDescent="0.25">
      <c r="B128" s="54" t="s">
        <v>112</v>
      </c>
      <c r="C128" s="55"/>
      <c r="D128" s="55"/>
      <c r="E128" s="56"/>
      <c r="F128" s="7" t="s">
        <v>44</v>
      </c>
      <c r="G128" s="7" t="s">
        <v>31</v>
      </c>
      <c r="H128" s="7" t="s">
        <v>90</v>
      </c>
      <c r="I128" s="7" t="s">
        <v>9</v>
      </c>
      <c r="J128" s="11"/>
      <c r="K128" s="35">
        <f>K129</f>
        <v>206</v>
      </c>
      <c r="L128" s="35">
        <f t="shared" ref="L128:O128" si="66">L129</f>
        <v>0</v>
      </c>
      <c r="M128" s="35">
        <f t="shared" si="66"/>
        <v>0</v>
      </c>
      <c r="N128" s="35">
        <f t="shared" si="66"/>
        <v>0</v>
      </c>
      <c r="O128" s="35">
        <f t="shared" si="66"/>
        <v>0</v>
      </c>
      <c r="P128" s="46"/>
      <c r="Q128" s="46"/>
      <c r="R128" s="35"/>
      <c r="S128" s="35"/>
      <c r="T128" s="35">
        <f t="shared" si="50"/>
        <v>206</v>
      </c>
    </row>
    <row r="129" spans="2:20" ht="53.25" customHeight="1" x14ac:dyDescent="0.25">
      <c r="B129" s="87" t="s">
        <v>125</v>
      </c>
      <c r="C129" s="88"/>
      <c r="D129" s="88"/>
      <c r="E129" s="89"/>
      <c r="F129" s="7" t="s">
        <v>44</v>
      </c>
      <c r="G129" s="7" t="s">
        <v>31</v>
      </c>
      <c r="H129" s="7" t="s">
        <v>91</v>
      </c>
      <c r="I129" s="7" t="s">
        <v>124</v>
      </c>
      <c r="J129" s="11"/>
      <c r="K129" s="35">
        <f>K132</f>
        <v>206</v>
      </c>
      <c r="L129" s="35">
        <f t="shared" ref="L129:O129" si="67">L132</f>
        <v>0</v>
      </c>
      <c r="M129" s="35">
        <f t="shared" si="67"/>
        <v>0</v>
      </c>
      <c r="N129" s="35">
        <f t="shared" si="67"/>
        <v>0</v>
      </c>
      <c r="O129" s="35">
        <f t="shared" si="67"/>
        <v>0</v>
      </c>
      <c r="P129" s="47"/>
      <c r="Q129" s="47"/>
      <c r="R129" s="36"/>
      <c r="S129" s="36"/>
      <c r="T129" s="35">
        <f t="shared" si="50"/>
        <v>206</v>
      </c>
    </row>
    <row r="130" spans="2:20" ht="0.75" hidden="1" x14ac:dyDescent="0.25">
      <c r="B130" s="60" t="s">
        <v>38</v>
      </c>
      <c r="C130" s="61"/>
      <c r="D130" s="61"/>
      <c r="E130" s="62"/>
      <c r="F130" s="6" t="s">
        <v>44</v>
      </c>
      <c r="G130" s="6" t="s">
        <v>31</v>
      </c>
      <c r="H130" s="6" t="s">
        <v>46</v>
      </c>
      <c r="I130" s="6" t="s">
        <v>15</v>
      </c>
      <c r="J130" s="5"/>
      <c r="K130" s="36">
        <v>0</v>
      </c>
      <c r="L130" s="36"/>
      <c r="M130" s="36"/>
      <c r="N130" s="36"/>
      <c r="O130" s="36"/>
      <c r="P130" s="47"/>
      <c r="Q130" s="47"/>
      <c r="R130" s="36"/>
      <c r="S130" s="36"/>
      <c r="T130" s="36">
        <f t="shared" si="50"/>
        <v>0</v>
      </c>
    </row>
    <row r="131" spans="2:20" ht="15" hidden="1" customHeight="1" x14ac:dyDescent="0.25">
      <c r="B131" s="87" t="s">
        <v>47</v>
      </c>
      <c r="C131" s="88"/>
      <c r="D131" s="88"/>
      <c r="E131" s="89"/>
      <c r="F131" s="7" t="s">
        <v>44</v>
      </c>
      <c r="G131" s="7" t="s">
        <v>31</v>
      </c>
      <c r="H131" s="7" t="s">
        <v>48</v>
      </c>
      <c r="I131" s="7" t="s">
        <v>15</v>
      </c>
      <c r="J131" s="11"/>
      <c r="K131" s="35">
        <v>0</v>
      </c>
      <c r="L131" s="36"/>
      <c r="M131" s="36"/>
      <c r="N131" s="36"/>
      <c r="O131" s="36"/>
      <c r="P131" s="47"/>
      <c r="Q131" s="47"/>
      <c r="R131" s="36"/>
      <c r="S131" s="36"/>
      <c r="T131" s="36">
        <f t="shared" si="50"/>
        <v>0</v>
      </c>
    </row>
    <row r="132" spans="2:20" ht="49.5" customHeight="1" x14ac:dyDescent="0.25">
      <c r="B132" s="54" t="s">
        <v>127</v>
      </c>
      <c r="C132" s="55"/>
      <c r="D132" s="55"/>
      <c r="E132" s="56"/>
      <c r="F132" s="7" t="s">
        <v>44</v>
      </c>
      <c r="G132" s="7" t="s">
        <v>31</v>
      </c>
      <c r="H132" s="7" t="s">
        <v>91</v>
      </c>
      <c r="I132" s="7" t="s">
        <v>126</v>
      </c>
      <c r="J132" s="11"/>
      <c r="K132" s="35">
        <v>206</v>
      </c>
      <c r="L132" s="35">
        <f t="shared" ref="L132:O132" si="68">L133</f>
        <v>0</v>
      </c>
      <c r="M132" s="35">
        <f t="shared" si="68"/>
        <v>0</v>
      </c>
      <c r="N132" s="35">
        <f t="shared" si="68"/>
        <v>0</v>
      </c>
      <c r="O132" s="35">
        <f t="shared" si="68"/>
        <v>0</v>
      </c>
      <c r="P132" s="47"/>
      <c r="Q132" s="47"/>
      <c r="R132" s="36"/>
      <c r="S132" s="36"/>
      <c r="T132" s="36">
        <f t="shared" ref="T132:T137" si="69">K132+M132+L132+N132+O132+P132+Q132</f>
        <v>206</v>
      </c>
    </row>
    <row r="133" spans="2:20" ht="15.75" hidden="1" x14ac:dyDescent="0.25">
      <c r="B133" s="60" t="s">
        <v>128</v>
      </c>
      <c r="C133" s="61"/>
      <c r="D133" s="61"/>
      <c r="E133" s="62"/>
      <c r="F133" s="6" t="s">
        <v>44</v>
      </c>
      <c r="G133" s="6" t="s">
        <v>31</v>
      </c>
      <c r="H133" s="6" t="s">
        <v>91</v>
      </c>
      <c r="I133" s="6" t="s">
        <v>15</v>
      </c>
      <c r="J133" s="5"/>
      <c r="K133" s="36"/>
      <c r="L133" s="36"/>
      <c r="M133" s="36"/>
      <c r="N133" s="36"/>
      <c r="O133" s="36"/>
      <c r="P133" s="47"/>
      <c r="Q133" s="47"/>
      <c r="R133" s="36"/>
      <c r="S133" s="36"/>
      <c r="T133" s="36">
        <f t="shared" si="69"/>
        <v>0</v>
      </c>
    </row>
    <row r="134" spans="2:20" ht="15.75" x14ac:dyDescent="0.25">
      <c r="B134" s="54" t="s">
        <v>49</v>
      </c>
      <c r="C134" s="55"/>
      <c r="D134" s="55"/>
      <c r="E134" s="56"/>
      <c r="F134" s="7" t="s">
        <v>50</v>
      </c>
      <c r="G134" s="7" t="s">
        <v>8</v>
      </c>
      <c r="H134" s="7" t="s">
        <v>76</v>
      </c>
      <c r="I134" s="7" t="s">
        <v>9</v>
      </c>
      <c r="J134" s="11"/>
      <c r="K134" s="35">
        <f>K135</f>
        <v>261.73399999999998</v>
      </c>
      <c r="L134" s="35">
        <f t="shared" ref="L134:O134" si="70">L135</f>
        <v>0</v>
      </c>
      <c r="M134" s="35">
        <f t="shared" si="70"/>
        <v>0</v>
      </c>
      <c r="N134" s="35">
        <f t="shared" si="70"/>
        <v>0</v>
      </c>
      <c r="O134" s="35">
        <f t="shared" si="70"/>
        <v>0</v>
      </c>
      <c r="P134" s="47"/>
      <c r="Q134" s="47"/>
      <c r="R134" s="36"/>
      <c r="S134" s="36"/>
      <c r="T134" s="35">
        <f t="shared" si="69"/>
        <v>261.73399999999998</v>
      </c>
    </row>
    <row r="135" spans="2:20" ht="15.75" x14ac:dyDescent="0.25">
      <c r="B135" s="63" t="s">
        <v>68</v>
      </c>
      <c r="C135" s="64"/>
      <c r="D135" s="64"/>
      <c r="E135" s="65"/>
      <c r="F135" s="9" t="s">
        <v>50</v>
      </c>
      <c r="G135" s="9" t="s">
        <v>7</v>
      </c>
      <c r="H135" s="9" t="s">
        <v>76</v>
      </c>
      <c r="I135" s="9" t="s">
        <v>9</v>
      </c>
      <c r="J135" s="12"/>
      <c r="K135" s="34">
        <f>K136</f>
        <v>261.73399999999998</v>
      </c>
      <c r="L135" s="34">
        <f>L136</f>
        <v>0</v>
      </c>
      <c r="M135" s="34">
        <f>M136</f>
        <v>0</v>
      </c>
      <c r="N135" s="34">
        <f t="shared" ref="N135:S136" si="71">N136</f>
        <v>0</v>
      </c>
      <c r="O135" s="34">
        <f t="shared" si="71"/>
        <v>0</v>
      </c>
      <c r="P135" s="45">
        <f t="shared" si="71"/>
        <v>0</v>
      </c>
      <c r="Q135" s="45">
        <f t="shared" si="71"/>
        <v>0</v>
      </c>
      <c r="R135" s="34">
        <f t="shared" si="71"/>
        <v>0</v>
      </c>
      <c r="S135" s="34">
        <f t="shared" si="71"/>
        <v>0</v>
      </c>
      <c r="T135" s="35">
        <f t="shared" si="69"/>
        <v>261.73399999999998</v>
      </c>
    </row>
    <row r="136" spans="2:20" ht="30.75" customHeight="1" x14ac:dyDescent="0.25">
      <c r="B136" s="54" t="s">
        <v>152</v>
      </c>
      <c r="C136" s="55"/>
      <c r="D136" s="55"/>
      <c r="E136" s="56"/>
      <c r="F136" s="7" t="s">
        <v>50</v>
      </c>
      <c r="G136" s="7" t="s">
        <v>7</v>
      </c>
      <c r="H136" s="7" t="s">
        <v>92</v>
      </c>
      <c r="I136" s="7" t="s">
        <v>151</v>
      </c>
      <c r="J136" s="11"/>
      <c r="K136" s="35">
        <f>K137</f>
        <v>261.73399999999998</v>
      </c>
      <c r="L136" s="35">
        <f t="shared" ref="L136:M136" si="72">L137</f>
        <v>0</v>
      </c>
      <c r="M136" s="35">
        <f t="shared" si="72"/>
        <v>0</v>
      </c>
      <c r="N136" s="35">
        <f t="shared" si="71"/>
        <v>0</v>
      </c>
      <c r="O136" s="35">
        <f t="shared" si="71"/>
        <v>0</v>
      </c>
      <c r="P136" s="47"/>
      <c r="Q136" s="47"/>
      <c r="R136" s="36"/>
      <c r="S136" s="36"/>
      <c r="T136" s="36">
        <f t="shared" si="69"/>
        <v>261.73399999999998</v>
      </c>
    </row>
    <row r="137" spans="2:20" ht="49.15" customHeight="1" x14ac:dyDescent="0.25">
      <c r="B137" s="54" t="s">
        <v>154</v>
      </c>
      <c r="C137" s="55"/>
      <c r="D137" s="55"/>
      <c r="E137" s="56"/>
      <c r="F137" s="7" t="s">
        <v>50</v>
      </c>
      <c r="G137" s="7" t="s">
        <v>7</v>
      </c>
      <c r="H137" s="7" t="s">
        <v>92</v>
      </c>
      <c r="I137" s="7" t="s">
        <v>153</v>
      </c>
      <c r="J137" s="11"/>
      <c r="K137" s="35">
        <v>261.73399999999998</v>
      </c>
      <c r="L137" s="35">
        <f t="shared" ref="L137:R137" si="73">L138</f>
        <v>0</v>
      </c>
      <c r="M137" s="35">
        <f t="shared" si="73"/>
        <v>0</v>
      </c>
      <c r="N137" s="35">
        <f t="shared" si="73"/>
        <v>0</v>
      </c>
      <c r="O137" s="35">
        <f t="shared" si="73"/>
        <v>0</v>
      </c>
      <c r="P137" s="35">
        <f t="shared" si="73"/>
        <v>0</v>
      </c>
      <c r="Q137" s="35">
        <f t="shared" si="73"/>
        <v>0</v>
      </c>
      <c r="R137" s="35">
        <f t="shared" si="73"/>
        <v>0</v>
      </c>
      <c r="S137" s="36"/>
      <c r="T137" s="36">
        <f t="shared" si="69"/>
        <v>261.73399999999998</v>
      </c>
    </row>
    <row r="138" spans="2:20" ht="49.5" hidden="1" customHeight="1" x14ac:dyDescent="0.25">
      <c r="B138" s="57" t="s">
        <v>155</v>
      </c>
      <c r="C138" s="58"/>
      <c r="D138" s="58"/>
      <c r="E138" s="59"/>
      <c r="F138" s="6" t="s">
        <v>50</v>
      </c>
      <c r="G138" s="6" t="s">
        <v>7</v>
      </c>
      <c r="H138" s="6" t="s">
        <v>92</v>
      </c>
      <c r="I138" s="6" t="s">
        <v>51</v>
      </c>
      <c r="J138" s="51"/>
      <c r="K138" s="36"/>
      <c r="L138" s="36"/>
      <c r="M138" s="36"/>
      <c r="N138" s="36"/>
      <c r="O138" s="36"/>
      <c r="P138" s="47"/>
      <c r="Q138" s="47"/>
      <c r="R138" s="36"/>
      <c r="S138" s="36"/>
      <c r="T138" s="36">
        <f>K138+L138+M138+N138+O138+P138+Q138+R138</f>
        <v>0</v>
      </c>
    </row>
    <row r="139" spans="2:20" ht="18.75" x14ac:dyDescent="0.3">
      <c r="B139" s="90" t="s">
        <v>53</v>
      </c>
      <c r="C139" s="91"/>
      <c r="D139" s="91"/>
      <c r="E139" s="92"/>
      <c r="F139" s="13"/>
      <c r="G139" s="13"/>
      <c r="H139" s="13"/>
      <c r="I139" s="13"/>
      <c r="J139" s="14"/>
      <c r="K139" s="37">
        <f>K22+K78+K90+K107+K120+K134</f>
        <v>6176.4369999999999</v>
      </c>
      <c r="L139" s="37">
        <f t="shared" ref="L139:S139" si="74">L22+L80+L90+L107+L120+L135+L138</f>
        <v>0</v>
      </c>
      <c r="M139" s="37">
        <f t="shared" si="74"/>
        <v>0</v>
      </c>
      <c r="N139" s="37">
        <f t="shared" si="74"/>
        <v>0</v>
      </c>
      <c r="O139" s="37">
        <f t="shared" si="74"/>
        <v>0</v>
      </c>
      <c r="P139" s="48">
        <f t="shared" si="74"/>
        <v>0</v>
      </c>
      <c r="Q139" s="48">
        <f t="shared" si="74"/>
        <v>0</v>
      </c>
      <c r="R139" s="37">
        <f t="shared" si="74"/>
        <v>0</v>
      </c>
      <c r="S139" s="37">
        <f t="shared" si="74"/>
        <v>0</v>
      </c>
      <c r="T139" s="37">
        <f>K139+M139+L139+N139+O139+P139+Q139+R139+S139</f>
        <v>6176.4369999999999</v>
      </c>
    </row>
    <row r="140" spans="2:20" x14ac:dyDescent="0.25">
      <c r="B140" s="86"/>
      <c r="C140" s="86"/>
      <c r="D140" s="86"/>
      <c r="E140" s="86"/>
    </row>
  </sheetData>
  <mergeCells count="162">
    <mergeCell ref="B123:E123"/>
    <mergeCell ref="B124:E124"/>
    <mergeCell ref="B132:E132"/>
    <mergeCell ref="B81:E81"/>
    <mergeCell ref="B82:E82"/>
    <mergeCell ref="B83:E83"/>
    <mergeCell ref="B87:E87"/>
    <mergeCell ref="B88:E88"/>
    <mergeCell ref="B94:E94"/>
    <mergeCell ref="B95:E95"/>
    <mergeCell ref="B98:E98"/>
    <mergeCell ref="B99:E99"/>
    <mergeCell ref="B107:E107"/>
    <mergeCell ref="B108:E108"/>
    <mergeCell ref="B91:E91"/>
    <mergeCell ref="B85:E85"/>
    <mergeCell ref="B97:E97"/>
    <mergeCell ref="B120:E120"/>
    <mergeCell ref="B106:E106"/>
    <mergeCell ref="B119:E119"/>
    <mergeCell ref="B112:E112"/>
    <mergeCell ref="B113:E113"/>
    <mergeCell ref="B114:E114"/>
    <mergeCell ref="B86:E86"/>
    <mergeCell ref="B66:E66"/>
    <mergeCell ref="B67:E67"/>
    <mergeCell ref="B71:E71"/>
    <mergeCell ref="B72:E72"/>
    <mergeCell ref="B73:E73"/>
    <mergeCell ref="B79:E79"/>
    <mergeCell ref="B76:E76"/>
    <mergeCell ref="B70:E70"/>
    <mergeCell ref="B69:E69"/>
    <mergeCell ref="B34:E34"/>
    <mergeCell ref="B29:E29"/>
    <mergeCell ref="B68:E68"/>
    <mergeCell ref="B1:E1"/>
    <mergeCell ref="B2:E2"/>
    <mergeCell ref="B3:D3"/>
    <mergeCell ref="B5:E5"/>
    <mergeCell ref="B6:E6"/>
    <mergeCell ref="B30:E30"/>
    <mergeCell ref="B49:E49"/>
    <mergeCell ref="B62:E62"/>
    <mergeCell ref="B65:E65"/>
    <mergeCell ref="B21:E21"/>
    <mergeCell ref="B22:E22"/>
    <mergeCell ref="B23:E23"/>
    <mergeCell ref="B28:E28"/>
    <mergeCell ref="B51:E51"/>
    <mergeCell ref="B52:E52"/>
    <mergeCell ref="B24:E24"/>
    <mergeCell ref="B43:E43"/>
    <mergeCell ref="B44:E44"/>
    <mergeCell ref="B50:E50"/>
    <mergeCell ref="B63:E63"/>
    <mergeCell ref="B64:E64"/>
    <mergeCell ref="I2:M2"/>
    <mergeCell ref="A15:E15"/>
    <mergeCell ref="K9:M9"/>
    <mergeCell ref="K10:O10"/>
    <mergeCell ref="K11:O11"/>
    <mergeCell ref="F14:J14"/>
    <mergeCell ref="F15:J15"/>
    <mergeCell ref="A14:E14"/>
    <mergeCell ref="A12:C12"/>
    <mergeCell ref="A13:E13"/>
    <mergeCell ref="F12:H12"/>
    <mergeCell ref="F13:J13"/>
    <mergeCell ref="B140:E140"/>
    <mergeCell ref="B135:E135"/>
    <mergeCell ref="B136:E136"/>
    <mergeCell ref="B138:E138"/>
    <mergeCell ref="B125:E125"/>
    <mergeCell ref="B126:E126"/>
    <mergeCell ref="B127:E127"/>
    <mergeCell ref="B129:E129"/>
    <mergeCell ref="B130:E130"/>
    <mergeCell ref="B131:E131"/>
    <mergeCell ref="B139:E139"/>
    <mergeCell ref="B133:E133"/>
    <mergeCell ref="B103:E103"/>
    <mergeCell ref="B104:E104"/>
    <mergeCell ref="B109:E109"/>
    <mergeCell ref="B110:E110"/>
    <mergeCell ref="B111:E111"/>
    <mergeCell ref="B115:E115"/>
    <mergeCell ref="B118:E118"/>
    <mergeCell ref="B116:E116"/>
    <mergeCell ref="B117:E117"/>
    <mergeCell ref="B121:E121"/>
    <mergeCell ref="B122:E122"/>
    <mergeCell ref="B42:E42"/>
    <mergeCell ref="B45:E45"/>
    <mergeCell ref="B46:E46"/>
    <mergeCell ref="B47:E47"/>
    <mergeCell ref="S19:S20"/>
    <mergeCell ref="L19:L20"/>
    <mergeCell ref="I3:K3"/>
    <mergeCell ref="F19:I19"/>
    <mergeCell ref="J19:J20"/>
    <mergeCell ref="K19:K20"/>
    <mergeCell ref="A16:J17"/>
    <mergeCell ref="B7:D7"/>
    <mergeCell ref="A9:C9"/>
    <mergeCell ref="A10:E10"/>
    <mergeCell ref="A11:E11"/>
    <mergeCell ref="F9:H9"/>
    <mergeCell ref="F10:J10"/>
    <mergeCell ref="F11:J11"/>
    <mergeCell ref="P19:P20"/>
    <mergeCell ref="B19:E20"/>
    <mergeCell ref="R19:R20"/>
    <mergeCell ref="Q19:Q20"/>
    <mergeCell ref="F18:G18"/>
    <mergeCell ref="B33:E33"/>
    <mergeCell ref="B75:E75"/>
    <mergeCell ref="B53:E53"/>
    <mergeCell ref="B54:E54"/>
    <mergeCell ref="B55:E55"/>
    <mergeCell ref="B56:E56"/>
    <mergeCell ref="B57:E57"/>
    <mergeCell ref="B58:E58"/>
    <mergeCell ref="B59:E59"/>
    <mergeCell ref="B60:E60"/>
    <mergeCell ref="B74:E74"/>
    <mergeCell ref="B61:E61"/>
    <mergeCell ref="B25:E25"/>
    <mergeCell ref="B26:E26"/>
    <mergeCell ref="B27:E27"/>
    <mergeCell ref="B31:E31"/>
    <mergeCell ref="B32:E32"/>
    <mergeCell ref="B35:E35"/>
    <mergeCell ref="B36:E36"/>
    <mergeCell ref="B38:E38"/>
    <mergeCell ref="B39:E39"/>
    <mergeCell ref="B37:E37"/>
    <mergeCell ref="B48:E48"/>
    <mergeCell ref="T9:V9"/>
    <mergeCell ref="T10:X10"/>
    <mergeCell ref="B137:E137"/>
    <mergeCell ref="B77:E77"/>
    <mergeCell ref="B78:E78"/>
    <mergeCell ref="B102:E102"/>
    <mergeCell ref="B128:E128"/>
    <mergeCell ref="B134:E134"/>
    <mergeCell ref="B105:E105"/>
    <mergeCell ref="B92:E92"/>
    <mergeCell ref="B93:E93"/>
    <mergeCell ref="B96:E96"/>
    <mergeCell ref="B100:E100"/>
    <mergeCell ref="B101:E101"/>
    <mergeCell ref="B80:E80"/>
    <mergeCell ref="B84:E84"/>
    <mergeCell ref="T19:T20"/>
    <mergeCell ref="B89:E89"/>
    <mergeCell ref="B90:E90"/>
    <mergeCell ref="M19:M20"/>
    <mergeCell ref="N19:N20"/>
    <mergeCell ref="O19:O20"/>
    <mergeCell ref="B40:E40"/>
    <mergeCell ref="B41:E41"/>
  </mergeCells>
  <pageMargins left="0.11811023622047245" right="0.11811023622047245" top="0" bottom="0" header="0.31496062992125984" footer="0.31496062992125984"/>
  <pageSetup paperSize="9" scale="61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2020-11-12T23:54:50Z</dcterms:modified>
</cp:coreProperties>
</file>