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Area" localSheetId="0">Sheet1!$A$1:$G$82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 s="1"/>
  <c r="G68" i="1"/>
  <c r="G67" i="1" s="1"/>
  <c r="G65" i="1"/>
  <c r="G63" i="1"/>
  <c r="G61" i="1"/>
  <c r="G59" i="1"/>
  <c r="G54" i="1"/>
  <c r="G51" i="1"/>
  <c r="G46" i="1"/>
  <c r="G41" i="1"/>
  <c r="G81" i="1" s="1"/>
  <c r="G37" i="1"/>
  <c r="G32" i="1"/>
  <c r="G25" i="1"/>
  <c r="G18" i="1"/>
  <c r="G13" i="1"/>
  <c r="G7" i="1"/>
  <c r="G6" i="1" s="1"/>
  <c r="F18" i="1"/>
  <c r="G82" i="1"/>
  <c r="F82" i="1"/>
  <c r="G11" i="1" l="1"/>
  <c r="G78" i="1" s="1"/>
  <c r="G44" i="1"/>
  <c r="F73" i="1"/>
  <c r="F72" i="1" s="1"/>
  <c r="F68" i="1"/>
  <c r="F67" i="1" s="1"/>
  <c r="F65" i="1"/>
  <c r="F63" i="1"/>
  <c r="F61" i="1"/>
  <c r="F59" i="1"/>
  <c r="F54" i="1"/>
  <c r="F51" i="1"/>
  <c r="F46" i="1"/>
  <c r="F41" i="1"/>
  <c r="F81" i="1" s="1"/>
  <c r="F37" i="1"/>
  <c r="F32" i="1"/>
  <c r="F25" i="1"/>
  <c r="F13" i="1"/>
  <c r="F7" i="1"/>
  <c r="F6" i="1" s="1"/>
  <c r="F44" i="1" l="1"/>
  <c r="F11" i="1"/>
  <c r="F78" i="1" l="1"/>
</calcChain>
</file>

<file path=xl/sharedStrings.xml><?xml version="1.0" encoding="utf-8"?>
<sst xmlns="http://schemas.openxmlformats.org/spreadsheetml/2006/main" count="162" uniqueCount="112">
  <si>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</si>
  <si>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</si>
  <si>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</si>
  <si>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</si>
  <si>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</si>
  <si>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</si>
  <si>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</si>
  <si>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</si>
  <si>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</si>
  <si>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</si>
  <si>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</si>
  <si>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</si>
  <si>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</si>
  <si>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</si>
  <si>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</si>
  <si>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</si>
  <si>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</si>
  <si>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</si>
  <si>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</si>
  <si>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</si>
  <si>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</si>
  <si>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</si>
  <si>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</si>
  <si>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</si>
  <si>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</si>
  <si>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</si>
  <si>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</si>
  <si>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</si>
  <si>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</si>
  <si>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</si>
  <si>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</si>
  <si>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</si>
  <si>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</si>
  <si>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</si>
  <si>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</si>
  <si>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</si>
  <si>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</si>
  <si>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</si>
  <si>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</si>
  <si>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</si>
  <si>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</si>
  <si>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</si>
  <si>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</si>
  <si>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</si>
  <si>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</si>
  <si>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</si>
  <si>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</si>
  <si>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</si>
  <si>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</si>
  <si>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</si>
  <si>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</si>
  <si>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</si>
  <si>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</si>
  <si>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</si>
  <si>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</si>
  <si>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</si>
  <si>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19 5 01 90700</t>
  </si>
  <si>
    <t>19 9 00 00000</t>
  </si>
  <si>
    <t>19 9 01 90520</t>
  </si>
  <si>
    <t>17 0 00 00000</t>
  </si>
  <si>
    <t>0501</t>
  </si>
  <si>
    <t>17 2 01 91190</t>
  </si>
  <si>
    <t>05 0 00 00000</t>
  </si>
  <si>
    <t>05 1 01 90390</t>
  </si>
  <si>
    <t>0107</t>
  </si>
  <si>
    <t>99 1 01 92070</t>
  </si>
  <si>
    <t>В С Е Г О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</si>
  <si>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</si>
  <si>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</si>
  <si>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 xml:space="preserve">3.9.Подпрограмма «Благоустройство мест массового отдыха»  </t>
  </si>
  <si>
    <t>19 8 01 90850</t>
  </si>
  <si>
    <t>3.8.Подпрограмма «Развитие градостроительной  деятельности »</t>
  </si>
  <si>
    <t>19 9 F2 55550</t>
  </si>
  <si>
    <t>24 0 00 00000</t>
  </si>
  <si>
    <t>24 2 00 00000</t>
  </si>
  <si>
    <t>24 2 01 81290</t>
  </si>
  <si>
    <t>24 2 01 S8850</t>
  </si>
  <si>
    <t>8. Непрограммные расходы органов местного самоуправления</t>
  </si>
  <si>
    <t>2.7.Подпрограмма  «Обеспечение условий для развития на территории поселения физической культуры и массового спорта»</t>
  </si>
  <si>
    <t>ФБ</t>
  </si>
  <si>
    <t>3.2.Подпрограмма «Развитие сети уличного освещения»</t>
  </si>
  <si>
    <t>ОБ</t>
  </si>
  <si>
    <t>соф.</t>
  </si>
  <si>
    <t>19 4 00 00000</t>
  </si>
  <si>
    <t>3.6. Подпрограмма «Повышение энергетической эффективности и сокращение энергетических издержек »</t>
  </si>
  <si>
    <t xml:space="preserve">3.7.Подпрограмма «Осуществление муниципального земельного контроля в границах поселения»  </t>
  </si>
  <si>
    <t>19 7 01 88690</t>
  </si>
  <si>
    <t>19 8 00 00000</t>
  </si>
  <si>
    <t>4.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</si>
  <si>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4.1. Подпрограмма «Создание условий для обеспечения качественными услугами ЖКХ»</t>
  </si>
  <si>
    <t>5. Муниципальная Программа «Использование и охрана земель на территории Степнянского сельского поселения»</t>
  </si>
  <si>
    <t>5.1.Подпрограмма «Повышение эффективности использования и охраны земель»</t>
  </si>
  <si>
    <t>6. Муниципальная Программа «Развитие транспортной системы»</t>
  </si>
  <si>
    <t>6.2.Подпрограмма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</si>
  <si>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7. Муниципальная Программа «Формирование современной городской среды Степнянского сельского поселения»</t>
  </si>
  <si>
    <t>7.1. Подпрограмма «Благоустройство дворовых территорий многоквартирных домов в Степнянском сельском поселении»</t>
  </si>
  <si>
    <t>19 9 F2 00000</t>
  </si>
  <si>
    <t xml:space="preserve">ФБ  </t>
  </si>
  <si>
    <t xml:space="preserve">ОБ </t>
  </si>
  <si>
    <t xml:space="preserve">соф. </t>
  </si>
  <si>
    <t>(тыс.рублей)</t>
  </si>
  <si>
    <t xml:space="preserve">Глава администрации Степнянского сельского поселения:                               Н.А.Смирнова </t>
  </si>
  <si>
    <t>16 7 00 00000</t>
  </si>
  <si>
    <t>16 7 01 S8790</t>
  </si>
  <si>
    <t>16 3 01 20540</t>
  </si>
  <si>
    <t xml:space="preserve">2.1. Подпрограмма «Функционирование высшего должностного лица местной администрации»                                                                                   </t>
  </si>
  <si>
    <t xml:space="preserve">3.5. Подпрограмма «Озеленение территории поселения»            </t>
  </si>
  <si>
    <t>благоустройство двор.территории</t>
  </si>
  <si>
    <t>Факт</t>
  </si>
  <si>
    <t>19 3 01 88050</t>
  </si>
  <si>
    <t xml:space="preserve"> сельского поселения за 2023 год</t>
  </si>
  <si>
    <r>
      <rPr>
        <sz val="14"/>
        <rFont val="Times New Roman"/>
        <family val="1"/>
        <charset val="204"/>
      </rPr>
      <t>Отчет по муниципальным программа</t>
    </r>
    <r>
      <rPr>
        <b/>
        <sz val="14"/>
        <rFont val="Times New Roman"/>
        <family val="1"/>
        <charset val="204"/>
      </rPr>
      <t>м Степнянского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</si>
</sst>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 CYR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164" fontId="6" fillId="3" borderId="3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/>
    <xf numFmtId="164" fontId="7" fillId="3" borderId="1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0" fontId="0" fillId="0" borderId="7" xfId="0" applyBorder="1" applyAlignment="1"/>
    <xf numFmtId="0" fontId="0" fillId="2" borderId="7" xfId="0" applyFill="1" applyBorder="1" applyAlignment="1"/>
    <xf numFmtId="164" fontId="0" fillId="0" borderId="7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164" fontId="11" fillId="0" borderId="0" xfId="0" applyNumberFormat="1" applyFont="1"/>
    <xf numFmtId="0" fontId="13" fillId="2" borderId="0" xfId="0" applyFont="1" applyFill="1" applyAlignment="1">
      <alignment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10" fillId="0" borderId="0" xfId="0" applyNumberFormat="1" applyFont="1" applyAlignment="1">
      <alignment vertical="center"/>
    </xf>
    <xf numFmtId="0" fontId="0" fillId="2" borderId="0" xfId="0" applyFill="1"/>
    <xf numFmtId="0" fontId="0" fillId="2" borderId="0" xfId="0" applyFont="1" applyFill="1"/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14" fillId="0" borderId="7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Fill="1" applyAlignment="1">
      <alignment vertical="top"/>
    </xf>
    <xf numFmtId="164" fontId="1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right" wrapText="1"/>
    </xf>
    <xf numFmtId="49" fontId="16" fillId="2" borderId="4" xfId="0" applyNumberFormat="1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49" fontId="16" fillId="0" borderId="1" xfId="0" applyNumberFormat="1" applyFont="1" applyBorder="1" applyAlignment="1">
      <alignment horizontal="right"/>
    </xf>
    <xf numFmtId="49" fontId="17" fillId="2" borderId="3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workbookViewId="0">
      <selection activeCell="A11" sqref="A11"/>
    </sheetView>
  </sheetViews>
  <sheetFormatPr defaultRowHeight="15" x14ac:dyDescent="0.25"/>
  <cols>
    <col min="1" max="1" width="83.28515625" customWidth="1"/>
    <col min="2" max="2" width="6.7109375" style="64" customWidth="1"/>
    <col min="3" max="3" width="7.28515625" style="45" customWidth="1"/>
    <col min="4" max="4" width="15.28515625" style="46" customWidth="1"/>
    <col min="5" max="5" width="5.7109375" style="46" customWidth="1"/>
    <col min="6" max="6" width="11.85546875" style="45" customWidth="1"/>
    <col min="7" max="7" width="11.28515625" customWidth="1"/>
  </cols>
  <sheetData>
    <row r="1" spans="1:7" ht="15" customHeight="1" x14ac:dyDescent="0.25">
      <c r="A1" s="110" t="s">
        <v>111</v>
      </c>
      <c r="B1" s="110"/>
      <c r="C1" s="110"/>
      <c r="D1" s="110"/>
      <c r="E1" s="110"/>
      <c r="F1" s="110"/>
    </row>
    <row r="2" spans="1:7" ht="15" customHeight="1" x14ac:dyDescent="0.25">
      <c r="A2" s="110"/>
      <c r="B2" s="110"/>
      <c r="C2" s="110"/>
      <c r="D2" s="110"/>
      <c r="E2" s="110"/>
      <c r="F2" s="110"/>
    </row>
    <row r="3" spans="1:7" ht="18.75" x14ac:dyDescent="0.3">
      <c r="A3" s="111" t="s">
        <v>110</v>
      </c>
      <c r="B3" s="112"/>
      <c r="C3" s="112"/>
      <c r="D3" s="112"/>
      <c r="E3" s="112"/>
      <c r="F3" s="112"/>
    </row>
    <row r="4" spans="1:7" ht="18.75" x14ac:dyDescent="0.3">
      <c r="A4" s="1"/>
      <c r="B4" s="47"/>
      <c r="C4" s="2"/>
      <c r="D4" s="2"/>
      <c r="E4" s="2"/>
      <c r="F4" s="95" t="s">
        <v>100</v>
      </c>
      <c r="G4" s="95"/>
    </row>
    <row r="5" spans="1:7" ht="15.75" x14ac:dyDescent="0.25">
      <c r="A5" s="3" t="s">
        <v>0</v>
      </c>
      <c r="B5" s="3"/>
      <c r="C5" s="4" t="s">
        <v>1</v>
      </c>
      <c r="D5" s="4" t="s">
        <v>2</v>
      </c>
      <c r="E5" s="4" t="s">
        <v>3</v>
      </c>
      <c r="F5" s="4" t="s">
        <v>4</v>
      </c>
      <c r="G5" s="4" t="s">
        <v>108</v>
      </c>
    </row>
    <row r="6" spans="1:7" ht="31.5" x14ac:dyDescent="0.25">
      <c r="A6" s="5" t="s">
        <v>5</v>
      </c>
      <c r="B6" s="48"/>
      <c r="C6" s="6"/>
      <c r="D6" s="7" t="s">
        <v>6</v>
      </c>
      <c r="E6" s="7"/>
      <c r="F6" s="8">
        <f>F7</f>
        <v>1435.5</v>
      </c>
      <c r="G6" s="8">
        <f>G7</f>
        <v>1435.5</v>
      </c>
    </row>
    <row r="7" spans="1:7" ht="15.75" x14ac:dyDescent="0.25">
      <c r="A7" s="113" t="s">
        <v>7</v>
      </c>
      <c r="B7" s="18"/>
      <c r="C7" s="114"/>
      <c r="D7" s="100" t="s">
        <v>8</v>
      </c>
      <c r="E7" s="100"/>
      <c r="F7" s="90">
        <f>F9+F10</f>
        <v>1435.5</v>
      </c>
      <c r="G7" s="90">
        <f>G9+G10</f>
        <v>1435.5</v>
      </c>
    </row>
    <row r="8" spans="1:7" ht="15.6" customHeight="1" x14ac:dyDescent="0.25">
      <c r="A8" s="113"/>
      <c r="B8" s="19"/>
      <c r="C8" s="115"/>
      <c r="D8" s="101"/>
      <c r="E8" s="101"/>
      <c r="F8" s="91"/>
      <c r="G8" s="91"/>
    </row>
    <row r="9" spans="1:7" ht="15.75" x14ac:dyDescent="0.25">
      <c r="A9" s="75"/>
      <c r="B9" s="67"/>
      <c r="C9" s="6" t="s">
        <v>9</v>
      </c>
      <c r="D9" s="9" t="s">
        <v>10</v>
      </c>
      <c r="E9" s="9">
        <v>100</v>
      </c>
      <c r="F9" s="10">
        <v>1044.5999999999999</v>
      </c>
      <c r="G9" s="10">
        <v>1044.5999999999999</v>
      </c>
    </row>
    <row r="10" spans="1:7" ht="15.75" x14ac:dyDescent="0.25">
      <c r="A10" s="76"/>
      <c r="B10" s="67"/>
      <c r="C10" s="6" t="s">
        <v>9</v>
      </c>
      <c r="D10" s="9" t="s">
        <v>10</v>
      </c>
      <c r="E10" s="9">
        <v>200</v>
      </c>
      <c r="F10" s="10">
        <v>390.9</v>
      </c>
      <c r="G10" s="10">
        <v>390.9</v>
      </c>
    </row>
    <row r="11" spans="1:7" ht="31.5" x14ac:dyDescent="0.25">
      <c r="A11" s="71" t="s">
        <v>11</v>
      </c>
      <c r="B11" s="49"/>
      <c r="C11" s="6"/>
      <c r="D11" s="7" t="s">
        <v>12</v>
      </c>
      <c r="E11" s="7"/>
      <c r="F11" s="8">
        <f>F12+F13+F18+F25+F32+F36+F37+F41</f>
        <v>5102.7</v>
      </c>
      <c r="G11" s="8">
        <f>G12+G13+G18+G25+G32+G36+G37+G41</f>
        <v>5102.7</v>
      </c>
    </row>
    <row r="12" spans="1:7" ht="31.5" x14ac:dyDescent="0.25">
      <c r="A12" s="73" t="s">
        <v>105</v>
      </c>
      <c r="B12" s="20"/>
      <c r="C12" s="6" t="s">
        <v>13</v>
      </c>
      <c r="D12" s="9" t="s">
        <v>14</v>
      </c>
      <c r="E12" s="9">
        <v>100</v>
      </c>
      <c r="F12" s="10">
        <v>1195.0999999999999</v>
      </c>
      <c r="G12" s="10">
        <v>1195.0999999999999</v>
      </c>
    </row>
    <row r="13" spans="1:7" ht="15.75" x14ac:dyDescent="0.25">
      <c r="A13" s="96" t="s">
        <v>15</v>
      </c>
      <c r="B13" s="18"/>
      <c r="C13" s="98"/>
      <c r="D13" s="100" t="s">
        <v>16</v>
      </c>
      <c r="E13" s="100"/>
      <c r="F13" s="92">
        <f>F15+F16+F17</f>
        <v>1045</v>
      </c>
      <c r="G13" s="92">
        <f>G15+G16+G17</f>
        <v>1045</v>
      </c>
    </row>
    <row r="14" spans="1:7" ht="15.75" x14ac:dyDescent="0.25">
      <c r="A14" s="97"/>
      <c r="B14" s="19"/>
      <c r="C14" s="99"/>
      <c r="D14" s="101"/>
      <c r="E14" s="101"/>
      <c r="F14" s="93"/>
      <c r="G14" s="93"/>
    </row>
    <row r="15" spans="1:7" ht="15.75" x14ac:dyDescent="0.25">
      <c r="A15" s="77"/>
      <c r="B15" s="19"/>
      <c r="C15" s="69" t="s">
        <v>13</v>
      </c>
      <c r="D15" s="9" t="s">
        <v>17</v>
      </c>
      <c r="E15" s="9">
        <v>100</v>
      </c>
      <c r="F15" s="11">
        <v>538</v>
      </c>
      <c r="G15" s="11">
        <v>538</v>
      </c>
    </row>
    <row r="16" spans="1:7" ht="15.75" x14ac:dyDescent="0.25">
      <c r="A16" s="72"/>
      <c r="B16" s="19"/>
      <c r="C16" s="69" t="s">
        <v>13</v>
      </c>
      <c r="D16" s="9" t="s">
        <v>17</v>
      </c>
      <c r="E16" s="9">
        <v>200</v>
      </c>
      <c r="F16" s="11">
        <v>504.9</v>
      </c>
      <c r="G16" s="11">
        <v>504.9</v>
      </c>
    </row>
    <row r="17" spans="1:7" ht="15.75" x14ac:dyDescent="0.25">
      <c r="A17" s="72"/>
      <c r="B17" s="19"/>
      <c r="C17" s="69" t="s">
        <v>13</v>
      </c>
      <c r="D17" s="9" t="s">
        <v>17</v>
      </c>
      <c r="E17" s="9">
        <v>800</v>
      </c>
      <c r="F17" s="11">
        <v>2.1</v>
      </c>
      <c r="G17" s="11">
        <v>2.1</v>
      </c>
    </row>
    <row r="18" spans="1:7" ht="15.75" x14ac:dyDescent="0.25">
      <c r="A18" s="102" t="s">
        <v>18</v>
      </c>
      <c r="B18" s="50"/>
      <c r="C18" s="98"/>
      <c r="D18" s="100" t="s">
        <v>19</v>
      </c>
      <c r="E18" s="100"/>
      <c r="F18" s="92">
        <f>F20+F21+F23+F22+F24</f>
        <v>2061.8000000000002</v>
      </c>
      <c r="G18" s="92">
        <f>G20+G21+G23+G22+G24</f>
        <v>2061.8000000000002</v>
      </c>
    </row>
    <row r="19" spans="1:7" ht="15.75" x14ac:dyDescent="0.25">
      <c r="A19" s="102"/>
      <c r="B19" s="51"/>
      <c r="C19" s="99"/>
      <c r="D19" s="101"/>
      <c r="E19" s="101"/>
      <c r="F19" s="93"/>
      <c r="G19" s="93"/>
    </row>
    <row r="20" spans="1:7" ht="15.75" x14ac:dyDescent="0.25">
      <c r="A20" s="78"/>
      <c r="B20" s="20"/>
      <c r="C20" s="6" t="s">
        <v>20</v>
      </c>
      <c r="D20" s="9" t="s">
        <v>21</v>
      </c>
      <c r="E20" s="9">
        <v>100</v>
      </c>
      <c r="F20" s="11">
        <v>1570.3</v>
      </c>
      <c r="G20" s="11">
        <v>1570.3</v>
      </c>
    </row>
    <row r="21" spans="1:7" ht="15.75" x14ac:dyDescent="0.25">
      <c r="A21" s="73"/>
      <c r="B21" s="20"/>
      <c r="C21" s="6" t="s">
        <v>20</v>
      </c>
      <c r="D21" s="9" t="s">
        <v>21</v>
      </c>
      <c r="E21" s="9">
        <v>200</v>
      </c>
      <c r="F21" s="11">
        <v>153.4</v>
      </c>
      <c r="G21" s="11">
        <v>153.4</v>
      </c>
    </row>
    <row r="22" spans="1:7" ht="15.75" x14ac:dyDescent="0.25">
      <c r="A22" s="73"/>
      <c r="B22" s="56" t="s">
        <v>81</v>
      </c>
      <c r="C22" s="6" t="s">
        <v>20</v>
      </c>
      <c r="D22" s="9" t="s">
        <v>104</v>
      </c>
      <c r="E22" s="9">
        <v>200</v>
      </c>
      <c r="F22" s="11">
        <v>200</v>
      </c>
      <c r="G22" s="11">
        <v>200</v>
      </c>
    </row>
    <row r="23" spans="1:7" ht="15.75" x14ac:dyDescent="0.25">
      <c r="A23" s="73"/>
      <c r="B23" s="20"/>
      <c r="C23" s="6" t="s">
        <v>20</v>
      </c>
      <c r="D23" s="9" t="s">
        <v>22</v>
      </c>
      <c r="E23" s="9">
        <v>200</v>
      </c>
      <c r="F23" s="11">
        <v>91.2</v>
      </c>
      <c r="G23" s="11">
        <v>91.2</v>
      </c>
    </row>
    <row r="24" spans="1:7" ht="15.75" x14ac:dyDescent="0.25">
      <c r="A24" s="85"/>
      <c r="B24" s="50"/>
      <c r="C24" s="6" t="s">
        <v>20</v>
      </c>
      <c r="D24" s="9" t="s">
        <v>22</v>
      </c>
      <c r="E24" s="88">
        <v>800</v>
      </c>
      <c r="F24" s="11">
        <v>46.9</v>
      </c>
      <c r="G24" s="11">
        <v>46.9</v>
      </c>
    </row>
    <row r="25" spans="1:7" ht="10.15" customHeight="1" x14ac:dyDescent="0.25">
      <c r="A25" s="102" t="s">
        <v>23</v>
      </c>
      <c r="B25" s="50"/>
      <c r="C25" s="98"/>
      <c r="D25" s="100" t="s">
        <v>24</v>
      </c>
      <c r="E25" s="100"/>
      <c r="F25" s="94">
        <f>F28+F29+F30+F31</f>
        <v>137</v>
      </c>
      <c r="G25" s="94">
        <f>G28+G29+G30+G31</f>
        <v>137</v>
      </c>
    </row>
    <row r="26" spans="1:7" ht="11.25" customHeight="1" x14ac:dyDescent="0.25">
      <c r="A26" s="102"/>
      <c r="B26" s="52"/>
      <c r="C26" s="103"/>
      <c r="D26" s="104"/>
      <c r="E26" s="104"/>
      <c r="F26" s="94"/>
      <c r="G26" s="94"/>
    </row>
    <row r="27" spans="1:7" ht="12.6" customHeight="1" x14ac:dyDescent="0.25">
      <c r="A27" s="102"/>
      <c r="B27" s="51"/>
      <c r="C27" s="99"/>
      <c r="D27" s="101"/>
      <c r="E27" s="101"/>
      <c r="F27" s="94"/>
      <c r="G27" s="94"/>
    </row>
    <row r="28" spans="1:7" ht="15.75" x14ac:dyDescent="0.25">
      <c r="A28" s="12"/>
      <c r="B28" s="50"/>
      <c r="C28" s="68" t="s">
        <v>25</v>
      </c>
      <c r="D28" s="9" t="s">
        <v>26</v>
      </c>
      <c r="E28" s="88">
        <v>800</v>
      </c>
      <c r="F28" s="13"/>
      <c r="G28" s="13"/>
    </row>
    <row r="29" spans="1:7" ht="15.75" x14ac:dyDescent="0.25">
      <c r="A29" s="12"/>
      <c r="B29" s="50"/>
      <c r="C29" s="68" t="s">
        <v>27</v>
      </c>
      <c r="D29" s="9" t="s">
        <v>28</v>
      </c>
      <c r="E29" s="88">
        <v>700</v>
      </c>
      <c r="F29" s="13"/>
      <c r="G29" s="13"/>
    </row>
    <row r="30" spans="1:7" ht="15.75" x14ac:dyDescent="0.25">
      <c r="A30" s="12"/>
      <c r="B30" s="50"/>
      <c r="C30" s="68" t="s">
        <v>13</v>
      </c>
      <c r="D30" s="9" t="s">
        <v>29</v>
      </c>
      <c r="E30" s="88">
        <v>500</v>
      </c>
      <c r="F30" s="13">
        <v>136</v>
      </c>
      <c r="G30" s="13">
        <v>136</v>
      </c>
    </row>
    <row r="31" spans="1:7" ht="15.75" x14ac:dyDescent="0.25">
      <c r="A31" s="12"/>
      <c r="B31" s="50"/>
      <c r="C31" s="68" t="s">
        <v>55</v>
      </c>
      <c r="D31" s="9" t="s">
        <v>29</v>
      </c>
      <c r="E31" s="88">
        <v>500</v>
      </c>
      <c r="F31" s="13">
        <v>1</v>
      </c>
      <c r="G31" s="13">
        <v>1</v>
      </c>
    </row>
    <row r="32" spans="1:7" ht="15.75" x14ac:dyDescent="0.25">
      <c r="A32" s="96" t="s">
        <v>30</v>
      </c>
      <c r="B32" s="18"/>
      <c r="C32" s="98"/>
      <c r="D32" s="100" t="s">
        <v>31</v>
      </c>
      <c r="E32" s="100"/>
      <c r="F32" s="90">
        <f>F34+F35</f>
        <v>134</v>
      </c>
      <c r="G32" s="90">
        <f>G34+G35</f>
        <v>134</v>
      </c>
    </row>
    <row r="33" spans="1:7" ht="15.75" x14ac:dyDescent="0.25">
      <c r="A33" s="97"/>
      <c r="B33" s="19"/>
      <c r="C33" s="99"/>
      <c r="D33" s="101"/>
      <c r="E33" s="101"/>
      <c r="F33" s="91"/>
      <c r="G33" s="91"/>
    </row>
    <row r="34" spans="1:7" ht="15.6" customHeight="1" x14ac:dyDescent="0.25">
      <c r="A34" s="72"/>
      <c r="B34" s="19"/>
      <c r="C34" s="69" t="s">
        <v>32</v>
      </c>
      <c r="D34" s="9" t="s">
        <v>33</v>
      </c>
      <c r="E34" s="89">
        <v>200</v>
      </c>
      <c r="F34" s="14">
        <v>18</v>
      </c>
      <c r="G34" s="14">
        <v>18</v>
      </c>
    </row>
    <row r="35" spans="1:7" ht="15.75" x14ac:dyDescent="0.25">
      <c r="A35" s="72"/>
      <c r="B35" s="19"/>
      <c r="C35" s="69" t="s">
        <v>34</v>
      </c>
      <c r="D35" s="15" t="s">
        <v>33</v>
      </c>
      <c r="E35" s="89">
        <v>200</v>
      </c>
      <c r="F35" s="14">
        <v>116</v>
      </c>
      <c r="G35" s="14">
        <v>116</v>
      </c>
    </row>
    <row r="36" spans="1:7" ht="15.75" x14ac:dyDescent="0.25">
      <c r="A36" s="73" t="s">
        <v>35</v>
      </c>
      <c r="B36" s="20"/>
      <c r="C36" s="6" t="s">
        <v>36</v>
      </c>
      <c r="D36" s="9" t="s">
        <v>37</v>
      </c>
      <c r="E36" s="9">
        <v>300</v>
      </c>
      <c r="F36" s="14">
        <v>90.8</v>
      </c>
      <c r="G36" s="14">
        <v>90.8</v>
      </c>
    </row>
    <row r="37" spans="1:7" ht="31.5" x14ac:dyDescent="0.25">
      <c r="A37" s="73" t="s">
        <v>78</v>
      </c>
      <c r="B37" s="20"/>
      <c r="C37" s="6"/>
      <c r="D37" s="9" t="s">
        <v>102</v>
      </c>
      <c r="E37" s="9"/>
      <c r="F37" s="70">
        <f>F38+F40+F39</f>
        <v>325.7</v>
      </c>
      <c r="G37" s="86">
        <f>G38+G40+G39</f>
        <v>325.7</v>
      </c>
    </row>
    <row r="38" spans="1:7" ht="15.75" x14ac:dyDescent="0.25">
      <c r="A38" s="73"/>
      <c r="B38" s="67"/>
      <c r="C38" s="6" t="s">
        <v>38</v>
      </c>
      <c r="D38" s="9" t="s">
        <v>39</v>
      </c>
      <c r="E38" s="9">
        <v>200</v>
      </c>
      <c r="F38" s="14">
        <v>25</v>
      </c>
      <c r="G38" s="14">
        <v>25</v>
      </c>
    </row>
    <row r="39" spans="1:7" ht="15.75" x14ac:dyDescent="0.25">
      <c r="A39" s="73"/>
      <c r="B39" s="56" t="s">
        <v>81</v>
      </c>
      <c r="C39" s="6" t="s">
        <v>38</v>
      </c>
      <c r="D39" s="9" t="s">
        <v>103</v>
      </c>
      <c r="E39" s="9">
        <v>200</v>
      </c>
      <c r="F39" s="14">
        <v>174</v>
      </c>
      <c r="G39" s="14">
        <v>174</v>
      </c>
    </row>
    <row r="40" spans="1:7" ht="15.75" x14ac:dyDescent="0.25">
      <c r="A40" s="73"/>
      <c r="B40" s="18" t="s">
        <v>82</v>
      </c>
      <c r="C40" s="6" t="s">
        <v>38</v>
      </c>
      <c r="D40" s="9" t="s">
        <v>103</v>
      </c>
      <c r="E40" s="9">
        <v>200</v>
      </c>
      <c r="F40" s="14">
        <v>126.7</v>
      </c>
      <c r="G40" s="14">
        <v>126.7</v>
      </c>
    </row>
    <row r="41" spans="1:7" ht="31.5" x14ac:dyDescent="0.25">
      <c r="A41" s="73" t="s">
        <v>40</v>
      </c>
      <c r="B41" s="20"/>
      <c r="C41" s="6"/>
      <c r="D41" s="9" t="s">
        <v>41</v>
      </c>
      <c r="E41" s="9"/>
      <c r="F41" s="74">
        <f>F42+F43</f>
        <v>113.3</v>
      </c>
      <c r="G41" s="87">
        <f>G42+G43</f>
        <v>113.3</v>
      </c>
    </row>
    <row r="42" spans="1:7" ht="15.75" x14ac:dyDescent="0.25">
      <c r="A42" s="79"/>
      <c r="B42" s="53" t="s">
        <v>79</v>
      </c>
      <c r="C42" s="6" t="s">
        <v>42</v>
      </c>
      <c r="D42" s="9" t="s">
        <v>43</v>
      </c>
      <c r="E42" s="9">
        <v>100</v>
      </c>
      <c r="F42" s="17">
        <v>102.1</v>
      </c>
      <c r="G42" s="17">
        <v>102.1</v>
      </c>
    </row>
    <row r="43" spans="1:7" ht="15.75" x14ac:dyDescent="0.25">
      <c r="A43" s="16"/>
      <c r="B43" s="53" t="s">
        <v>79</v>
      </c>
      <c r="C43" s="6" t="s">
        <v>42</v>
      </c>
      <c r="D43" s="9" t="s">
        <v>43</v>
      </c>
      <c r="E43" s="9">
        <v>200</v>
      </c>
      <c r="F43" s="17">
        <v>11.2</v>
      </c>
      <c r="G43" s="17">
        <v>11.2</v>
      </c>
    </row>
    <row r="44" spans="1:7" ht="15.75" x14ac:dyDescent="0.25">
      <c r="A44" s="106" t="s">
        <v>44</v>
      </c>
      <c r="B44" s="54"/>
      <c r="C44" s="98"/>
      <c r="D44" s="107" t="s">
        <v>45</v>
      </c>
      <c r="E44" s="107"/>
      <c r="F44" s="105">
        <f>F46+F51+F54+F57+F58+F56+F61+F59</f>
        <v>1397.8</v>
      </c>
      <c r="G44" s="105">
        <f>G46+G51+G54+G57+G58+G56+G61+G59</f>
        <v>1397.8</v>
      </c>
    </row>
    <row r="45" spans="1:7" ht="15.75" x14ac:dyDescent="0.25">
      <c r="A45" s="106"/>
      <c r="B45" s="55"/>
      <c r="C45" s="99"/>
      <c r="D45" s="108"/>
      <c r="E45" s="108"/>
      <c r="F45" s="105"/>
      <c r="G45" s="105"/>
    </row>
    <row r="46" spans="1:7" ht="15.75" x14ac:dyDescent="0.25">
      <c r="A46" s="109" t="s">
        <v>80</v>
      </c>
      <c r="B46" s="18"/>
      <c r="C46" s="98"/>
      <c r="D46" s="100" t="s">
        <v>47</v>
      </c>
      <c r="E46" s="100"/>
      <c r="F46" s="92">
        <f>F48+F49+F50</f>
        <v>404.9</v>
      </c>
      <c r="G46" s="92">
        <f>G48+G49+G50</f>
        <v>404.9</v>
      </c>
    </row>
    <row r="47" spans="1:7" ht="15.75" x14ac:dyDescent="0.25">
      <c r="A47" s="109"/>
      <c r="B47" s="19"/>
      <c r="C47" s="99"/>
      <c r="D47" s="101"/>
      <c r="E47" s="101"/>
      <c r="F47" s="93"/>
      <c r="G47" s="93"/>
    </row>
    <row r="48" spans="1:7" ht="15.75" x14ac:dyDescent="0.25">
      <c r="A48" s="67"/>
      <c r="B48" s="67"/>
      <c r="C48" s="6" t="s">
        <v>48</v>
      </c>
      <c r="D48" s="9" t="s">
        <v>49</v>
      </c>
      <c r="E48" s="9">
        <v>200</v>
      </c>
      <c r="F48" s="11">
        <v>371.9</v>
      </c>
      <c r="G48" s="11">
        <v>371.9</v>
      </c>
    </row>
    <row r="49" spans="1:7" ht="15.75" x14ac:dyDescent="0.25">
      <c r="A49" s="16"/>
      <c r="B49" s="56" t="s">
        <v>81</v>
      </c>
      <c r="C49" s="6" t="s">
        <v>48</v>
      </c>
      <c r="D49" s="9" t="s">
        <v>50</v>
      </c>
      <c r="E49" s="9">
        <v>200</v>
      </c>
      <c r="F49" s="11">
        <v>30</v>
      </c>
      <c r="G49" s="11">
        <v>30</v>
      </c>
    </row>
    <row r="50" spans="1:7" ht="15.75" x14ac:dyDescent="0.25">
      <c r="A50" s="16"/>
      <c r="B50" s="18" t="s">
        <v>82</v>
      </c>
      <c r="C50" s="6" t="s">
        <v>48</v>
      </c>
      <c r="D50" s="9" t="s">
        <v>50</v>
      </c>
      <c r="E50" s="9">
        <v>200</v>
      </c>
      <c r="F50" s="11">
        <v>3</v>
      </c>
      <c r="G50" s="11">
        <v>3</v>
      </c>
    </row>
    <row r="51" spans="1:7" ht="15.75" x14ac:dyDescent="0.25">
      <c r="A51" s="18" t="s">
        <v>67</v>
      </c>
      <c r="B51" s="18"/>
      <c r="C51" s="68"/>
      <c r="D51" s="9" t="s">
        <v>51</v>
      </c>
      <c r="E51" s="9"/>
      <c r="F51" s="74">
        <f>F52+F53</f>
        <v>819.9</v>
      </c>
      <c r="G51" s="87">
        <f>G52+G53</f>
        <v>819.9</v>
      </c>
    </row>
    <row r="52" spans="1:7" ht="15.75" x14ac:dyDescent="0.25">
      <c r="A52" s="80"/>
      <c r="B52" s="18"/>
      <c r="C52" s="68" t="s">
        <v>48</v>
      </c>
      <c r="D52" s="9" t="s">
        <v>52</v>
      </c>
      <c r="E52" s="9">
        <v>200</v>
      </c>
      <c r="F52" s="10">
        <v>669.9</v>
      </c>
      <c r="G52" s="10">
        <v>669.9</v>
      </c>
    </row>
    <row r="53" spans="1:7" ht="15.75" x14ac:dyDescent="0.25">
      <c r="A53" s="18"/>
      <c r="B53" s="18"/>
      <c r="C53" s="68" t="s">
        <v>48</v>
      </c>
      <c r="D53" s="9" t="s">
        <v>109</v>
      </c>
      <c r="E53" s="9">
        <v>200</v>
      </c>
      <c r="F53" s="10">
        <v>150</v>
      </c>
      <c r="G53" s="10">
        <v>150</v>
      </c>
    </row>
    <row r="54" spans="1:7" ht="31.5" x14ac:dyDescent="0.25">
      <c r="A54" s="20" t="s">
        <v>68</v>
      </c>
      <c r="B54" s="20"/>
      <c r="C54" s="6"/>
      <c r="D54" s="9" t="s">
        <v>83</v>
      </c>
      <c r="E54" s="9"/>
      <c r="F54" s="74">
        <f>F55</f>
        <v>76.8</v>
      </c>
      <c r="G54" s="87">
        <f>G55</f>
        <v>76.8</v>
      </c>
    </row>
    <row r="55" spans="1:7" ht="15.75" x14ac:dyDescent="0.25">
      <c r="A55" s="81"/>
      <c r="B55" s="20"/>
      <c r="C55" s="6" t="s">
        <v>48</v>
      </c>
      <c r="D55" s="9" t="s">
        <v>53</v>
      </c>
      <c r="E55" s="9">
        <v>200</v>
      </c>
      <c r="F55" s="10">
        <v>76.8</v>
      </c>
      <c r="G55" s="10">
        <v>76.8</v>
      </c>
    </row>
    <row r="56" spans="1:7" ht="15.75" x14ac:dyDescent="0.25">
      <c r="A56" s="20" t="s">
        <v>106</v>
      </c>
      <c r="B56" s="20"/>
      <c r="C56" s="6" t="s">
        <v>48</v>
      </c>
      <c r="D56" s="9" t="s">
        <v>56</v>
      </c>
      <c r="E56" s="9">
        <v>200</v>
      </c>
      <c r="F56" s="10">
        <v>80</v>
      </c>
      <c r="G56" s="10">
        <v>80</v>
      </c>
    </row>
    <row r="57" spans="1:7" ht="31.5" x14ac:dyDescent="0.25">
      <c r="A57" s="20" t="s">
        <v>84</v>
      </c>
      <c r="B57" s="20"/>
      <c r="C57" s="6" t="s">
        <v>48</v>
      </c>
      <c r="D57" s="15" t="s">
        <v>54</v>
      </c>
      <c r="E57" s="9">
        <v>200</v>
      </c>
      <c r="F57" s="10">
        <v>16.2</v>
      </c>
      <c r="G57" s="10">
        <v>16.2</v>
      </c>
    </row>
    <row r="58" spans="1:7" ht="31.5" x14ac:dyDescent="0.25">
      <c r="A58" s="20" t="s">
        <v>85</v>
      </c>
      <c r="B58" s="20"/>
      <c r="C58" s="6" t="s">
        <v>55</v>
      </c>
      <c r="D58" s="9" t="s">
        <v>86</v>
      </c>
      <c r="E58" s="9">
        <v>200</v>
      </c>
      <c r="F58" s="10"/>
      <c r="G58" s="10"/>
    </row>
    <row r="59" spans="1:7" ht="15.75" x14ac:dyDescent="0.25">
      <c r="A59" s="20" t="s">
        <v>71</v>
      </c>
      <c r="B59" s="20"/>
      <c r="C59" s="6"/>
      <c r="D59" s="15" t="s">
        <v>87</v>
      </c>
      <c r="E59" s="9"/>
      <c r="F59" s="74">
        <f>F60</f>
        <v>0</v>
      </c>
      <c r="G59" s="87">
        <f>G60</f>
        <v>0</v>
      </c>
    </row>
    <row r="60" spans="1:7" ht="15.75" x14ac:dyDescent="0.25">
      <c r="A60" s="20"/>
      <c r="B60" s="20"/>
      <c r="C60" s="6" t="s">
        <v>55</v>
      </c>
      <c r="D60" s="15" t="s">
        <v>70</v>
      </c>
      <c r="E60" s="9">
        <v>200</v>
      </c>
      <c r="F60" s="10"/>
      <c r="G60" s="10"/>
    </row>
    <row r="61" spans="1:7" ht="15.75" x14ac:dyDescent="0.25">
      <c r="A61" s="20" t="s">
        <v>69</v>
      </c>
      <c r="B61" s="20"/>
      <c r="C61" s="6"/>
      <c r="D61" s="9" t="s">
        <v>57</v>
      </c>
      <c r="E61" s="9"/>
      <c r="F61" s="74">
        <f>F62</f>
        <v>0</v>
      </c>
      <c r="G61" s="87">
        <f>G62</f>
        <v>0</v>
      </c>
    </row>
    <row r="62" spans="1:7" ht="15.75" x14ac:dyDescent="0.25">
      <c r="A62" s="76"/>
      <c r="B62" s="20"/>
      <c r="C62" s="6" t="s">
        <v>55</v>
      </c>
      <c r="D62" s="21" t="s">
        <v>58</v>
      </c>
      <c r="E62" s="22">
        <v>200</v>
      </c>
      <c r="F62" s="10"/>
      <c r="G62" s="10"/>
    </row>
    <row r="63" spans="1:7" ht="47.25" x14ac:dyDescent="0.25">
      <c r="A63" s="5" t="s">
        <v>88</v>
      </c>
      <c r="B63" s="57"/>
      <c r="C63" s="23"/>
      <c r="D63" s="24" t="s">
        <v>59</v>
      </c>
      <c r="E63" s="24"/>
      <c r="F63" s="25">
        <f>F64</f>
        <v>0</v>
      </c>
      <c r="G63" s="25">
        <f>G64</f>
        <v>0</v>
      </c>
    </row>
    <row r="64" spans="1:7" ht="31.5" x14ac:dyDescent="0.25">
      <c r="A64" s="26" t="s">
        <v>89</v>
      </c>
      <c r="B64" s="58"/>
      <c r="C64" s="27" t="s">
        <v>60</v>
      </c>
      <c r="D64" s="21" t="s">
        <v>61</v>
      </c>
      <c r="E64" s="15">
        <v>200</v>
      </c>
      <c r="F64" s="10"/>
      <c r="G64" s="10"/>
    </row>
    <row r="65" spans="1:7" ht="31.5" x14ac:dyDescent="0.25">
      <c r="A65" s="71" t="s">
        <v>90</v>
      </c>
      <c r="B65" s="59"/>
      <c r="C65" s="27"/>
      <c r="D65" s="24" t="s">
        <v>62</v>
      </c>
      <c r="E65" s="28"/>
      <c r="F65" s="74">
        <f>F66</f>
        <v>15</v>
      </c>
      <c r="G65" s="87">
        <f>G66</f>
        <v>15</v>
      </c>
    </row>
    <row r="66" spans="1:7" ht="15.75" x14ac:dyDescent="0.25">
      <c r="A66" s="73" t="s">
        <v>91</v>
      </c>
      <c r="B66" s="60"/>
      <c r="C66" s="27" t="s">
        <v>55</v>
      </c>
      <c r="D66" s="28" t="s">
        <v>63</v>
      </c>
      <c r="E66" s="28">
        <v>200</v>
      </c>
      <c r="F66" s="10">
        <v>15</v>
      </c>
      <c r="G66" s="10">
        <v>15</v>
      </c>
    </row>
    <row r="67" spans="1:7" ht="15.75" x14ac:dyDescent="0.25">
      <c r="A67" s="71" t="s">
        <v>92</v>
      </c>
      <c r="B67" s="59"/>
      <c r="C67" s="27"/>
      <c r="D67" s="24" t="s">
        <v>73</v>
      </c>
      <c r="E67" s="28"/>
      <c r="F67" s="8">
        <f>F68</f>
        <v>2384.6</v>
      </c>
      <c r="G67" s="8">
        <f>G68</f>
        <v>2384.6</v>
      </c>
    </row>
    <row r="68" spans="1:7" ht="47.25" x14ac:dyDescent="0.25">
      <c r="A68" s="73" t="s">
        <v>93</v>
      </c>
      <c r="B68" s="60"/>
      <c r="C68" s="27"/>
      <c r="D68" s="28" t="s">
        <v>74</v>
      </c>
      <c r="E68" s="28"/>
      <c r="F68" s="74">
        <f>F69+F70+F71</f>
        <v>2384.6</v>
      </c>
      <c r="G68" s="87">
        <f>G69+G70+G71</f>
        <v>2384.6</v>
      </c>
    </row>
    <row r="69" spans="1:7" ht="15.75" x14ac:dyDescent="0.25">
      <c r="A69" s="78"/>
      <c r="B69" s="60"/>
      <c r="C69" s="27" t="s">
        <v>46</v>
      </c>
      <c r="D69" s="28" t="s">
        <v>75</v>
      </c>
      <c r="E69" s="28">
        <v>200</v>
      </c>
      <c r="F69" s="10">
        <v>2384.6</v>
      </c>
      <c r="G69" s="10">
        <v>2384.6</v>
      </c>
    </row>
    <row r="70" spans="1:7" ht="15.75" x14ac:dyDescent="0.25">
      <c r="A70" s="16"/>
      <c r="B70" s="56" t="s">
        <v>81</v>
      </c>
      <c r="C70" s="6" t="s">
        <v>46</v>
      </c>
      <c r="D70" s="15" t="s">
        <v>76</v>
      </c>
      <c r="E70" s="9">
        <v>200</v>
      </c>
      <c r="F70" s="10"/>
      <c r="G70" s="10"/>
    </row>
    <row r="71" spans="1:7" ht="15.75" x14ac:dyDescent="0.25">
      <c r="A71" s="16"/>
      <c r="B71" s="67" t="s">
        <v>82</v>
      </c>
      <c r="C71" s="6" t="s">
        <v>46</v>
      </c>
      <c r="D71" s="15" t="s">
        <v>76</v>
      </c>
      <c r="E71" s="9">
        <v>200</v>
      </c>
      <c r="F71" s="10"/>
      <c r="G71" s="10"/>
    </row>
    <row r="72" spans="1:7" ht="31.5" x14ac:dyDescent="0.25">
      <c r="A72" s="71" t="s">
        <v>94</v>
      </c>
      <c r="B72" s="59"/>
      <c r="C72" s="27"/>
      <c r="D72" s="24" t="s">
        <v>45</v>
      </c>
      <c r="E72" s="22"/>
      <c r="F72" s="8">
        <f>F73</f>
        <v>0</v>
      </c>
      <c r="G72" s="8">
        <f>G73</f>
        <v>0</v>
      </c>
    </row>
    <row r="73" spans="1:7" ht="31.5" x14ac:dyDescent="0.25">
      <c r="A73" s="73" t="s">
        <v>95</v>
      </c>
      <c r="B73" s="20"/>
      <c r="C73" s="6"/>
      <c r="D73" s="9" t="s">
        <v>96</v>
      </c>
      <c r="E73" s="9">
        <v>200</v>
      </c>
      <c r="F73" s="74">
        <f>F74+F75+F76</f>
        <v>0</v>
      </c>
      <c r="G73" s="87">
        <f>G74+G75+G76</f>
        <v>0</v>
      </c>
    </row>
    <row r="74" spans="1:7" ht="15.75" x14ac:dyDescent="0.25">
      <c r="A74" s="82" t="s">
        <v>107</v>
      </c>
      <c r="B74" s="29" t="s">
        <v>97</v>
      </c>
      <c r="C74" s="6" t="s">
        <v>55</v>
      </c>
      <c r="D74" s="9" t="s">
        <v>72</v>
      </c>
      <c r="E74" s="9">
        <v>200</v>
      </c>
      <c r="F74" s="10"/>
      <c r="G74" s="10"/>
    </row>
    <row r="75" spans="1:7" ht="15.75" x14ac:dyDescent="0.25">
      <c r="A75" s="83"/>
      <c r="B75" s="29" t="s">
        <v>98</v>
      </c>
      <c r="C75" s="6" t="s">
        <v>55</v>
      </c>
      <c r="D75" s="9" t="s">
        <v>72</v>
      </c>
      <c r="E75" s="9">
        <v>200</v>
      </c>
      <c r="F75" s="10"/>
      <c r="G75" s="10"/>
    </row>
    <row r="76" spans="1:7" ht="15.75" x14ac:dyDescent="0.25">
      <c r="A76" s="84"/>
      <c r="B76" s="51" t="s">
        <v>99</v>
      </c>
      <c r="C76" s="6" t="s">
        <v>55</v>
      </c>
      <c r="D76" s="9" t="s">
        <v>72</v>
      </c>
      <c r="E76" s="9">
        <v>200</v>
      </c>
      <c r="F76" s="10"/>
      <c r="G76" s="10"/>
    </row>
    <row r="77" spans="1:7" ht="15.75" x14ac:dyDescent="0.25">
      <c r="A77" s="30" t="s">
        <v>77</v>
      </c>
      <c r="B77" s="61"/>
      <c r="C77" s="31" t="s">
        <v>64</v>
      </c>
      <c r="D77" s="32" t="s">
        <v>65</v>
      </c>
      <c r="E77" s="32">
        <v>800</v>
      </c>
      <c r="F77" s="33"/>
      <c r="G77" s="33"/>
    </row>
    <row r="78" spans="1:7" ht="15.75" x14ac:dyDescent="0.25">
      <c r="A78" s="5" t="s">
        <v>66</v>
      </c>
      <c r="B78" s="48"/>
      <c r="C78" s="6"/>
      <c r="D78" s="7"/>
      <c r="E78" s="7"/>
      <c r="F78" s="8">
        <f>F6+F11+F44+F63+F77+F65+F67+F72</f>
        <v>10335.6</v>
      </c>
      <c r="G78" s="8">
        <f>G6+G11+G44+G63+G77+G65+G67+G72</f>
        <v>10335.6</v>
      </c>
    </row>
    <row r="79" spans="1:7" x14ac:dyDescent="0.25">
      <c r="A79" s="34"/>
      <c r="B79" s="62"/>
      <c r="C79" s="35"/>
      <c r="D79" s="35"/>
      <c r="E79" s="35"/>
      <c r="F79" s="36"/>
    </row>
    <row r="80" spans="1:7" ht="15.75" x14ac:dyDescent="0.25">
      <c r="A80" s="65" t="s">
        <v>101</v>
      </c>
      <c r="B80" s="63"/>
      <c r="C80" s="38"/>
      <c r="D80" s="39"/>
      <c r="E80" s="38"/>
      <c r="F80" s="40"/>
    </row>
    <row r="81" spans="1:7" x14ac:dyDescent="0.25">
      <c r="A81" s="37"/>
      <c r="B81" s="63"/>
      <c r="C81" s="38"/>
      <c r="D81" s="38"/>
      <c r="E81" s="38" t="s">
        <v>79</v>
      </c>
      <c r="F81" s="66">
        <f>F41</f>
        <v>113.3</v>
      </c>
      <c r="G81" s="66">
        <f>G41</f>
        <v>113.3</v>
      </c>
    </row>
    <row r="82" spans="1:7" x14ac:dyDescent="0.25">
      <c r="A82" s="37"/>
      <c r="B82" s="63"/>
      <c r="C82" s="38"/>
      <c r="D82" s="41"/>
      <c r="E82" s="38" t="s">
        <v>81</v>
      </c>
      <c r="F82" s="42">
        <f>F22+F39+F49+F70</f>
        <v>404</v>
      </c>
      <c r="G82" s="42">
        <f>G22+G39+G49+G70</f>
        <v>404</v>
      </c>
    </row>
    <row r="83" spans="1:7" x14ac:dyDescent="0.25">
      <c r="A83" s="37"/>
      <c r="B83" s="63"/>
      <c r="C83" s="38"/>
      <c r="D83" s="38"/>
      <c r="E83" s="38"/>
      <c r="F83" s="43"/>
    </row>
    <row r="84" spans="1:7" x14ac:dyDescent="0.25">
      <c r="A84" s="37"/>
      <c r="B84" s="63"/>
      <c r="C84" s="38"/>
      <c r="D84" s="38"/>
      <c r="E84" s="38"/>
      <c r="F84" s="44"/>
    </row>
    <row r="85" spans="1:7" x14ac:dyDescent="0.25">
      <c r="A85" s="37"/>
      <c r="B85" s="63"/>
      <c r="C85" s="38"/>
      <c r="D85" s="38"/>
      <c r="E85" s="38"/>
      <c r="F85" s="37"/>
    </row>
  </sheetData>
  <mergeCells count="45">
    <mergeCell ref="A18:A19"/>
    <mergeCell ref="C18:C19"/>
    <mergeCell ref="D18:D19"/>
    <mergeCell ref="E18:E19"/>
    <mergeCell ref="A1:F2"/>
    <mergeCell ref="A3:F3"/>
    <mergeCell ref="A7:A8"/>
    <mergeCell ref="C7:C8"/>
    <mergeCell ref="D7:D8"/>
    <mergeCell ref="E7:E8"/>
    <mergeCell ref="F7:F8"/>
    <mergeCell ref="A13:A14"/>
    <mergeCell ref="C13:C14"/>
    <mergeCell ref="D13:D14"/>
    <mergeCell ref="E13:E14"/>
    <mergeCell ref="F13:F14"/>
    <mergeCell ref="G46:G47"/>
    <mergeCell ref="G44:G45"/>
    <mergeCell ref="A44:A45"/>
    <mergeCell ref="C44:C45"/>
    <mergeCell ref="D44:D45"/>
    <mergeCell ref="E44:E45"/>
    <mergeCell ref="F44:F45"/>
    <mergeCell ref="A46:A47"/>
    <mergeCell ref="C46:C47"/>
    <mergeCell ref="D46:D47"/>
    <mergeCell ref="E46:E47"/>
    <mergeCell ref="F46:F47"/>
    <mergeCell ref="A25:A27"/>
    <mergeCell ref="C25:C27"/>
    <mergeCell ref="D25:D27"/>
    <mergeCell ref="E25:E27"/>
    <mergeCell ref="F25:F27"/>
    <mergeCell ref="A32:A33"/>
    <mergeCell ref="C32:C33"/>
    <mergeCell ref="D32:D33"/>
    <mergeCell ref="E32:E33"/>
    <mergeCell ref="F32:F33"/>
    <mergeCell ref="G7:G8"/>
    <mergeCell ref="G13:G14"/>
    <mergeCell ref="G25:G27"/>
    <mergeCell ref="G32:G33"/>
    <mergeCell ref="F4:G4"/>
    <mergeCell ref="F18:F19"/>
    <mergeCell ref="G18:G19"/>
  </mergeCells>
  <pageMargins left="0.70866141732283472" right="7.874015748031496E-2" top="0.19685039370078741" bottom="0.15748031496062992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2023-10-13T11:07:46Z</cp:lastPrinted>
  <dcterms:created xsi:type="dcterms:W3CDTF">2015-06-05T18:17:20Z</dcterms:created>
  <dcterms:modified xsi:type="dcterms:W3CDTF">2024-01-23T07:43:29Z</dcterms:modified>
</cp:coreProperties>
</file>