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filterPrivacy="1" defaultThemeVersion="124226"/>
  <xr:revisionPtr revIDLastSave="0" documentId="13_ncr:1_{AEDFBC13-339D-4013-A7E3-DE54F01812C6}" xr6:coauthVersionLast="36" xr6:coauthVersionMax="36" xr10:uidLastSave="{00000000-0000-0000-0000-000000000000}"/>
  <bookViews>
    <workbookView xWindow="120" yWindow="105" windowWidth="15120" windowHeight="801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102" i="1" l="1"/>
  <c r="L113" i="1"/>
  <c r="L107" i="1"/>
  <c r="L108" i="1"/>
  <c r="L129" i="1"/>
  <c r="L40" i="1"/>
  <c r="M132" i="1" l="1"/>
  <c r="N132" i="1"/>
  <c r="O132" i="1"/>
  <c r="P132" i="1"/>
  <c r="P129" i="1" s="1"/>
  <c r="P128" i="1" s="1"/>
  <c r="M129" i="1"/>
  <c r="N129" i="1"/>
  <c r="O129" i="1"/>
  <c r="O128" i="1" s="1"/>
  <c r="M128" i="1"/>
  <c r="N128" i="1"/>
  <c r="M124" i="1"/>
  <c r="N124" i="1"/>
  <c r="O124" i="1"/>
  <c r="P124" i="1"/>
  <c r="M123" i="1"/>
  <c r="N123" i="1"/>
  <c r="O123" i="1"/>
  <c r="P123" i="1"/>
  <c r="M122" i="1"/>
  <c r="N122" i="1"/>
  <c r="N121" i="1" s="1"/>
  <c r="O122" i="1"/>
  <c r="P122" i="1"/>
  <c r="P121" i="1" s="1"/>
  <c r="M121" i="1"/>
  <c r="O121" i="1"/>
  <c r="M118" i="1"/>
  <c r="M117" i="1" s="1"/>
  <c r="M116" i="1" s="1"/>
  <c r="M115" i="1" s="1"/>
  <c r="N118" i="1"/>
  <c r="O118" i="1"/>
  <c r="P118" i="1"/>
  <c r="N117" i="1"/>
  <c r="N116" i="1" s="1"/>
  <c r="N115" i="1" s="1"/>
  <c r="O117" i="1"/>
  <c r="P117" i="1"/>
  <c r="O116" i="1"/>
  <c r="P116" i="1"/>
  <c r="O115" i="1"/>
  <c r="P115" i="1"/>
  <c r="N111" i="1"/>
  <c r="N110" i="1" s="1"/>
  <c r="N109" i="1" s="1"/>
  <c r="O111" i="1"/>
  <c r="O110" i="1" s="1"/>
  <c r="O109" i="1" s="1"/>
  <c r="P111" i="1"/>
  <c r="P110" i="1"/>
  <c r="P109" i="1" s="1"/>
  <c r="P95" i="1"/>
  <c r="P94" i="1" s="1"/>
  <c r="M103" i="1"/>
  <c r="N103" i="1"/>
  <c r="O103" i="1"/>
  <c r="P103" i="1"/>
  <c r="M99" i="1"/>
  <c r="N99" i="1"/>
  <c r="O99" i="1"/>
  <c r="P99" i="1"/>
  <c r="M98" i="1"/>
  <c r="N98" i="1"/>
  <c r="O98" i="1"/>
  <c r="P98" i="1"/>
  <c r="M95" i="1"/>
  <c r="M94" i="1" s="1"/>
  <c r="M93" i="1" s="1"/>
  <c r="N95" i="1"/>
  <c r="O95" i="1"/>
  <c r="N94" i="1"/>
  <c r="N93" i="1" s="1"/>
  <c r="O94" i="1"/>
  <c r="O88" i="1"/>
  <c r="P88" i="1"/>
  <c r="P87" i="1" s="1"/>
  <c r="P81" i="1" s="1"/>
  <c r="O87" i="1"/>
  <c r="O83" i="1"/>
  <c r="O82" i="1" s="1"/>
  <c r="P83" i="1"/>
  <c r="P82" i="1"/>
  <c r="M73" i="1"/>
  <c r="N73" i="1"/>
  <c r="O73" i="1"/>
  <c r="P73" i="1"/>
  <c r="P72" i="1" s="1"/>
  <c r="P71" i="1" s="1"/>
  <c r="M72" i="1"/>
  <c r="N72" i="1"/>
  <c r="O72" i="1"/>
  <c r="M71" i="1"/>
  <c r="N71" i="1"/>
  <c r="O71" i="1"/>
  <c r="M67" i="1"/>
  <c r="N67" i="1"/>
  <c r="O67" i="1"/>
  <c r="P67" i="1"/>
  <c r="M66" i="1"/>
  <c r="N66" i="1"/>
  <c r="O66" i="1"/>
  <c r="P66" i="1"/>
  <c r="M64" i="1"/>
  <c r="N64" i="1"/>
  <c r="N63" i="1" s="1"/>
  <c r="O64" i="1"/>
  <c r="O63" i="1" s="1"/>
  <c r="P64" i="1"/>
  <c r="P63" i="1" s="1"/>
  <c r="M63" i="1"/>
  <c r="M50" i="1"/>
  <c r="N50" i="1"/>
  <c r="O50" i="1"/>
  <c r="P50" i="1"/>
  <c r="N41" i="1"/>
  <c r="N40" i="1" s="1"/>
  <c r="O41" i="1"/>
  <c r="O40" i="1" s="1"/>
  <c r="P41" i="1"/>
  <c r="P40" i="1" s="1"/>
  <c r="P36" i="1"/>
  <c r="P35" i="1"/>
  <c r="P32" i="1"/>
  <c r="P31" i="1"/>
  <c r="P27" i="1"/>
  <c r="P26" i="1"/>
  <c r="P25" i="1" s="1"/>
  <c r="P24" i="1" s="1"/>
  <c r="O93" i="1" l="1"/>
  <c r="P93" i="1"/>
  <c r="O81" i="1"/>
  <c r="N36" i="1"/>
  <c r="N35" i="1" s="1"/>
  <c r="O36" i="1"/>
  <c r="O35" i="1" s="1"/>
  <c r="N32" i="1"/>
  <c r="N31" i="1" s="1"/>
  <c r="O32" i="1"/>
  <c r="O31" i="1" s="1"/>
  <c r="M25" i="1"/>
  <c r="M24" i="1" s="1"/>
  <c r="M26" i="1"/>
  <c r="N26" i="1"/>
  <c r="N25" i="1" s="1"/>
  <c r="N24" i="1" s="1"/>
  <c r="M27" i="1"/>
  <c r="N27" i="1"/>
  <c r="O27" i="1"/>
  <c r="O26" i="1" s="1"/>
  <c r="O25" i="1" s="1"/>
  <c r="O24" i="1" s="1"/>
  <c r="N83" i="1" l="1"/>
  <c r="N82" i="1" s="1"/>
  <c r="M88" i="1"/>
  <c r="M87" i="1" s="1"/>
  <c r="N88" i="1"/>
  <c r="N87" i="1" s="1"/>
  <c r="N81" i="1" s="1"/>
  <c r="M32" i="1" l="1"/>
  <c r="M31" i="1" s="1"/>
  <c r="M36" i="1"/>
  <c r="M35" i="1" s="1"/>
  <c r="M41" i="1"/>
  <c r="M111" i="1"/>
  <c r="M83" i="1"/>
  <c r="M82" i="1" s="1"/>
  <c r="M81" i="1" s="1"/>
  <c r="U86" i="1"/>
  <c r="U130" i="1"/>
  <c r="U131" i="1"/>
  <c r="U114" i="1"/>
  <c r="U119" i="1"/>
  <c r="U69" i="1"/>
  <c r="U70" i="1"/>
  <c r="U45" i="1"/>
  <c r="U46" i="1"/>
  <c r="U47" i="1"/>
  <c r="U49" i="1"/>
  <c r="M110" i="1" l="1"/>
  <c r="M40" i="1"/>
  <c r="L136" i="1"/>
  <c r="L135" i="1" s="1"/>
  <c r="L134" i="1" s="1"/>
  <c r="L124" i="1"/>
  <c r="U124" i="1" s="1"/>
  <c r="U118" i="1"/>
  <c r="L110" i="1"/>
  <c r="L109" i="1" s="1"/>
  <c r="U112" i="1"/>
  <c r="L103" i="1"/>
  <c r="U99" i="1"/>
  <c r="L95" i="1"/>
  <c r="L83" i="1"/>
  <c r="L82" i="1" s="1"/>
  <c r="L67" i="1"/>
  <c r="L64" i="1"/>
  <c r="L51" i="1"/>
  <c r="L50" i="1" s="1"/>
  <c r="U50" i="1" s="1"/>
  <c r="L44" i="1"/>
  <c r="L117" i="1" l="1"/>
  <c r="U117" i="1" s="1"/>
  <c r="U82" i="1"/>
  <c r="L63" i="1"/>
  <c r="U64" i="1"/>
  <c r="L87" i="1"/>
  <c r="U87" i="1" s="1"/>
  <c r="U88" i="1"/>
  <c r="L128" i="1"/>
  <c r="U128" i="1" s="1"/>
  <c r="U132" i="1"/>
  <c r="U110" i="1"/>
  <c r="M109" i="1"/>
  <c r="U109" i="1" s="1"/>
  <c r="L66" i="1"/>
  <c r="U66" i="1" s="1"/>
  <c r="U67" i="1"/>
  <c r="L94" i="1"/>
  <c r="U95" i="1"/>
  <c r="U83" i="1"/>
  <c r="L43" i="1"/>
  <c r="U43" i="1" s="1"/>
  <c r="U44" i="1"/>
  <c r="L72" i="1"/>
  <c r="U73" i="1"/>
  <c r="L98" i="1"/>
  <c r="U98" i="1" s="1"/>
  <c r="L116" i="1"/>
  <c r="L123" i="1"/>
  <c r="U111" i="1"/>
  <c r="L36" i="1"/>
  <c r="L32" i="1"/>
  <c r="L27" i="1"/>
  <c r="L26" i="1" s="1"/>
  <c r="L93" i="1" l="1"/>
  <c r="L25" i="1"/>
  <c r="U26" i="1"/>
  <c r="U63" i="1"/>
  <c r="L35" i="1"/>
  <c r="U35" i="1" s="1"/>
  <c r="U36" i="1"/>
  <c r="U123" i="1"/>
  <c r="L122" i="1"/>
  <c r="L71" i="1"/>
  <c r="U71" i="1" s="1"/>
  <c r="U72" i="1"/>
  <c r="L81" i="1"/>
  <c r="L31" i="1"/>
  <c r="U32" i="1"/>
  <c r="U116" i="1"/>
  <c r="L115" i="1"/>
  <c r="U115" i="1" s="1"/>
  <c r="U94" i="1"/>
  <c r="U81" i="1" l="1"/>
  <c r="L80" i="1"/>
  <c r="L79" i="1" s="1"/>
  <c r="L78" i="1" s="1"/>
  <c r="L62" i="1"/>
  <c r="U31" i="1"/>
  <c r="L121" i="1"/>
  <c r="U122" i="1"/>
  <c r="U40" i="1"/>
  <c r="U41" i="1"/>
  <c r="L24" i="1"/>
  <c r="U25" i="1"/>
  <c r="L48" i="1"/>
  <c r="L30" i="1" l="1"/>
  <c r="L22" i="1" s="1"/>
  <c r="L23" i="1"/>
  <c r="U24" i="1"/>
  <c r="U121" i="1"/>
  <c r="M23" i="1"/>
  <c r="U29" i="1"/>
  <c r="U138" i="1"/>
  <c r="M137" i="1"/>
  <c r="M136" i="1" s="1"/>
  <c r="N137" i="1"/>
  <c r="N136" i="1" s="1"/>
  <c r="O137" i="1"/>
  <c r="O136" i="1" s="1"/>
  <c r="P137" i="1"/>
  <c r="P136" i="1" s="1"/>
  <c r="Q137" i="1"/>
  <c r="R137" i="1"/>
  <c r="S137" i="1"/>
  <c r="U97" i="1"/>
  <c r="U85" i="1"/>
  <c r="U53" i="1"/>
  <c r="U37" i="1"/>
  <c r="U28" i="1"/>
  <c r="U137" i="1" l="1"/>
  <c r="M80" i="1"/>
  <c r="M79" i="1" s="1"/>
  <c r="M78" i="1" s="1"/>
  <c r="N80" i="1"/>
  <c r="N79" i="1" s="1"/>
  <c r="N78" i="1" s="1"/>
  <c r="O80" i="1"/>
  <c r="O79" i="1" s="1"/>
  <c r="O78" i="1" s="1"/>
  <c r="P80" i="1"/>
  <c r="P79" i="1" s="1"/>
  <c r="P78" i="1" s="1"/>
  <c r="Q80" i="1"/>
  <c r="R80" i="1"/>
  <c r="S80" i="1"/>
  <c r="T80" i="1"/>
  <c r="U57" i="1"/>
  <c r="U60" i="1"/>
  <c r="M56" i="1"/>
  <c r="M55" i="1" s="1"/>
  <c r="N56" i="1"/>
  <c r="N55" i="1" s="1"/>
  <c r="O56" i="1"/>
  <c r="O55" i="1" s="1"/>
  <c r="P56" i="1"/>
  <c r="P55" i="1" s="1"/>
  <c r="Q56" i="1"/>
  <c r="Q55" i="1" s="1"/>
  <c r="R56" i="1"/>
  <c r="R55" i="1" s="1"/>
  <c r="S56" i="1"/>
  <c r="S55" i="1" s="1"/>
  <c r="T56" i="1"/>
  <c r="T55" i="1" s="1"/>
  <c r="L56" i="1"/>
  <c r="L55" i="1" s="1"/>
  <c r="M59" i="1"/>
  <c r="N59" i="1"/>
  <c r="N58" i="1" s="1"/>
  <c r="O59" i="1"/>
  <c r="O58" i="1" s="1"/>
  <c r="P59" i="1"/>
  <c r="P58" i="1" s="1"/>
  <c r="Q59" i="1"/>
  <c r="Q58" i="1" s="1"/>
  <c r="R59" i="1"/>
  <c r="R58" i="1" s="1"/>
  <c r="S59" i="1"/>
  <c r="S58" i="1" s="1"/>
  <c r="T59" i="1"/>
  <c r="T58" i="1" s="1"/>
  <c r="M58" i="1"/>
  <c r="L59" i="1"/>
  <c r="L58" i="1" s="1"/>
  <c r="Q30" i="1"/>
  <c r="R30" i="1"/>
  <c r="S30" i="1"/>
  <c r="T30" i="1"/>
  <c r="P30" i="1"/>
  <c r="M52" i="1"/>
  <c r="M51" i="1" s="1"/>
  <c r="N52" i="1"/>
  <c r="N51" i="1" s="1"/>
  <c r="O52" i="1"/>
  <c r="O51" i="1" s="1"/>
  <c r="P52" i="1"/>
  <c r="P51" i="1" s="1"/>
  <c r="Q52" i="1"/>
  <c r="Q51" i="1" s="1"/>
  <c r="R52" i="1"/>
  <c r="R51" i="1" s="1"/>
  <c r="S52" i="1"/>
  <c r="S51" i="1" s="1"/>
  <c r="T52" i="1"/>
  <c r="T51" i="1" s="1"/>
  <c r="M30" i="1"/>
  <c r="N30" i="1"/>
  <c r="O30" i="1"/>
  <c r="U38" i="1"/>
  <c r="U39" i="1"/>
  <c r="T54" i="1" l="1"/>
  <c r="M54" i="1"/>
  <c r="O54" i="1"/>
  <c r="R54" i="1"/>
  <c r="P54" i="1"/>
  <c r="S54" i="1"/>
  <c r="N54" i="1"/>
  <c r="L54" i="1"/>
  <c r="U55" i="1"/>
  <c r="U56" i="1"/>
  <c r="U52" i="1"/>
  <c r="Q54" i="1"/>
  <c r="U58" i="1"/>
  <c r="U59" i="1"/>
  <c r="U51" i="1"/>
  <c r="U30" i="1"/>
  <c r="U54" i="1" l="1"/>
  <c r="L101" i="1"/>
  <c r="U34" i="1"/>
  <c r="O62" i="1"/>
  <c r="M102" i="1"/>
  <c r="N102" i="1"/>
  <c r="O102" i="1"/>
  <c r="P102" i="1"/>
  <c r="Q102" i="1"/>
  <c r="R102" i="1"/>
  <c r="S102" i="1"/>
  <c r="T102" i="1"/>
  <c r="M62" i="1"/>
  <c r="N62" i="1"/>
  <c r="L127" i="1"/>
  <c r="L120" i="1" s="1"/>
  <c r="U84" i="1" l="1"/>
  <c r="T135" i="1"/>
  <c r="T127" i="1"/>
  <c r="T120" i="1" s="1"/>
  <c r="T113" i="1"/>
  <c r="T108" i="1"/>
  <c r="T101" i="1"/>
  <c r="T93" i="1"/>
  <c r="U42" i="1"/>
  <c r="R62" i="1"/>
  <c r="S62" i="1"/>
  <c r="T62" i="1"/>
  <c r="Q62" i="1"/>
  <c r="U68" i="1"/>
  <c r="T48" i="1"/>
  <c r="T23" i="1"/>
  <c r="S135" i="1"/>
  <c r="S127" i="1"/>
  <c r="S120" i="1" s="1"/>
  <c r="S113" i="1"/>
  <c r="S108" i="1"/>
  <c r="S101" i="1"/>
  <c r="S93" i="1"/>
  <c r="S48" i="1"/>
  <c r="S23" i="1"/>
  <c r="U136" i="1"/>
  <c r="U133" i="1"/>
  <c r="U129" i="1"/>
  <c r="U126" i="1"/>
  <c r="U125" i="1"/>
  <c r="U106" i="1"/>
  <c r="U103" i="1" s="1"/>
  <c r="U105" i="1"/>
  <c r="U102" i="1" s="1"/>
  <c r="U100" i="1"/>
  <c r="U96" i="1"/>
  <c r="U89" i="1"/>
  <c r="U76" i="1"/>
  <c r="U74" i="1"/>
  <c r="U65" i="1"/>
  <c r="U33" i="1"/>
  <c r="M48" i="1"/>
  <c r="M22" i="1" s="1"/>
  <c r="M101" i="1"/>
  <c r="M108" i="1"/>
  <c r="M113" i="1"/>
  <c r="M127" i="1"/>
  <c r="M120" i="1" s="1"/>
  <c r="M135" i="1"/>
  <c r="M134" i="1" s="1"/>
  <c r="O135" i="1"/>
  <c r="O134" i="1" s="1"/>
  <c r="P135" i="1"/>
  <c r="P134" i="1" s="1"/>
  <c r="Q135" i="1"/>
  <c r="R135" i="1"/>
  <c r="O127" i="1"/>
  <c r="O120" i="1" s="1"/>
  <c r="P127" i="1"/>
  <c r="P120" i="1" s="1"/>
  <c r="Q127" i="1"/>
  <c r="Q120" i="1" s="1"/>
  <c r="R127" i="1"/>
  <c r="R120" i="1" s="1"/>
  <c r="O113" i="1"/>
  <c r="P113" i="1"/>
  <c r="Q113" i="1"/>
  <c r="R113" i="1"/>
  <c r="O108" i="1"/>
  <c r="O107" i="1" s="1"/>
  <c r="P108" i="1"/>
  <c r="P107" i="1" s="1"/>
  <c r="Q108" i="1"/>
  <c r="Q107" i="1" s="1"/>
  <c r="R108" i="1"/>
  <c r="O101" i="1"/>
  <c r="P101" i="1"/>
  <c r="Q101" i="1"/>
  <c r="R101" i="1"/>
  <c r="O90" i="1"/>
  <c r="Q93" i="1"/>
  <c r="R93" i="1"/>
  <c r="P62" i="1"/>
  <c r="O48" i="1"/>
  <c r="P48" i="1"/>
  <c r="Q48" i="1"/>
  <c r="R48" i="1"/>
  <c r="O23" i="1"/>
  <c r="P23" i="1"/>
  <c r="Q23" i="1"/>
  <c r="R23" i="1"/>
  <c r="N23" i="1"/>
  <c r="N48" i="1"/>
  <c r="N135" i="1"/>
  <c r="N134" i="1" s="1"/>
  <c r="N127" i="1"/>
  <c r="N120" i="1" s="1"/>
  <c r="N113" i="1"/>
  <c r="N108" i="1"/>
  <c r="N101" i="1"/>
  <c r="U77" i="1"/>
  <c r="U79" i="1"/>
  <c r="U92" i="1"/>
  <c r="L75" i="1"/>
  <c r="U78" i="1"/>
  <c r="L91" i="1"/>
  <c r="U91" i="1" s="1"/>
  <c r="Q90" i="1" l="1"/>
  <c r="U134" i="1"/>
  <c r="U48" i="1"/>
  <c r="U62" i="1"/>
  <c r="Q22" i="1"/>
  <c r="Q139" i="1" s="1"/>
  <c r="N22" i="1"/>
  <c r="P22" i="1"/>
  <c r="O22" i="1"/>
  <c r="O139" i="1" s="1"/>
  <c r="R22" i="1"/>
  <c r="S22" i="1"/>
  <c r="U23" i="1"/>
  <c r="P90" i="1"/>
  <c r="M107" i="1"/>
  <c r="S107" i="1"/>
  <c r="U101" i="1"/>
  <c r="R90" i="1"/>
  <c r="T90" i="1"/>
  <c r="R107" i="1"/>
  <c r="U135" i="1"/>
  <c r="M90" i="1"/>
  <c r="T107" i="1"/>
  <c r="L90" i="1"/>
  <c r="L139" i="1" s="1"/>
  <c r="U108" i="1"/>
  <c r="U80" i="1"/>
  <c r="U113" i="1"/>
  <c r="U75" i="1"/>
  <c r="S90" i="1"/>
  <c r="U127" i="1"/>
  <c r="U93" i="1"/>
  <c r="T22" i="1"/>
  <c r="U120" i="1"/>
  <c r="N107" i="1"/>
  <c r="N90" i="1"/>
  <c r="P139" i="1" l="1"/>
  <c r="S139" i="1"/>
  <c r="T139" i="1"/>
  <c r="R139" i="1"/>
  <c r="M139" i="1"/>
  <c r="U90" i="1"/>
  <c r="U107" i="1"/>
  <c r="U104" i="1" s="1"/>
  <c r="N139" i="1"/>
  <c r="U22" i="1" l="1"/>
  <c r="U139" i="1"/>
</calcChain>
</file>

<file path=xl/sharedStrings.xml><?xml version="1.0" encoding="utf-8"?>
<sst xmlns="http://schemas.openxmlformats.org/spreadsheetml/2006/main" count="598" uniqueCount="163">
  <si>
    <t>Наименование показателя</t>
  </si>
  <si>
    <t>Бюджетная классификация</t>
  </si>
  <si>
    <t>раздел</t>
  </si>
  <si>
    <t>подраздел</t>
  </si>
  <si>
    <t>целевая статья</t>
  </si>
  <si>
    <t>вид расходов</t>
  </si>
  <si>
    <t>сумма</t>
  </si>
  <si>
    <t>01</t>
  </si>
  <si>
    <t>00</t>
  </si>
  <si>
    <t>000</t>
  </si>
  <si>
    <t>02</t>
  </si>
  <si>
    <t>Оплата труда и начисления на оплату труда</t>
  </si>
  <si>
    <t>121</t>
  </si>
  <si>
    <t>122</t>
  </si>
  <si>
    <t>04</t>
  </si>
  <si>
    <t>244</t>
  </si>
  <si>
    <t>851</t>
  </si>
  <si>
    <t>852</t>
  </si>
  <si>
    <t>Обеспечение и проведение выборов и референдумов</t>
  </si>
  <si>
    <t>07</t>
  </si>
  <si>
    <t>00 0 0000</t>
  </si>
  <si>
    <t>Проведение выборов главы муниципального образования</t>
  </si>
  <si>
    <t>76 4 0002</t>
  </si>
  <si>
    <t>880</t>
  </si>
  <si>
    <t>Другие общегосударственные вопросы</t>
  </si>
  <si>
    <t>13</t>
  </si>
  <si>
    <t>Муниципальная программа по энергосбережению и повышению энергетической эффективности в сельском поселении "Поселок Софийск" Верхнебуреинского муниципального района Хабаровского края на 2014-2016гг.</t>
  </si>
  <si>
    <t>МП</t>
  </si>
  <si>
    <t>Муниципальная программа "Профилактика терроризма и экстремизма, а также минимизации и (или) ликвидация последствий проявления терроризма и экстремизма на территории сельского поселения "Поселок Софийск" верхнебуреинского муниципального района Хабаровского края на 2014-2016гг.</t>
  </si>
  <si>
    <t>02 1 0005</t>
  </si>
  <si>
    <t>Национальная оборона, руководство и управлении в сфере установленных функций</t>
  </si>
  <si>
    <t>03</t>
  </si>
  <si>
    <t xml:space="preserve">03 </t>
  </si>
  <si>
    <t>Органы внутренних дел</t>
  </si>
  <si>
    <t>07 1 0000</t>
  </si>
  <si>
    <t>Муниципальная программа "Безопасный поселок" сельского поселения "Поселок Софийск" Верхнебуреинского муниципального района Хабаровского края на 2014-2016гг.</t>
  </si>
  <si>
    <t>07 1 0005</t>
  </si>
  <si>
    <t>09</t>
  </si>
  <si>
    <t>Подпрограмма "прочие мероприятия"</t>
  </si>
  <si>
    <t>Национальная экономика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</si>
  <si>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</si>
  <si>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</si>
  <si>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</si>
  <si>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Жилищно-коммунальное хозяйство</t>
  </si>
  <si>
    <t>05</t>
  </si>
  <si>
    <t>Мероприятия в области коммунального хозяйства</t>
  </si>
  <si>
    <t>06 2 6001</t>
  </si>
  <si>
    <t>Подпрограмма "ремонт моста"</t>
  </si>
  <si>
    <t>06 3 6001</t>
  </si>
  <si>
    <t>Социальная политика</t>
  </si>
  <si>
    <t>10</t>
  </si>
  <si>
    <t>321</t>
  </si>
  <si>
    <t>540</t>
  </si>
  <si>
    <t>ВСЕГО РАСХОДОВ</t>
  </si>
  <si>
    <t>Муниципальная программа</t>
  </si>
  <si>
    <t>уточнение июнь</t>
  </si>
  <si>
    <t>уточнение июль</t>
  </si>
  <si>
    <t>уточнение сентябрь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</si>
  <si>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</si>
  <si>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</si>
  <si>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мечтных администраций</t>
  </si>
  <si>
    <t>Национальная оборона</t>
  </si>
  <si>
    <t>Мобилизационная и вневойсковая подготовка</t>
  </si>
  <si>
    <t>Органы юстиции</t>
  </si>
  <si>
    <t xml:space="preserve">Защита населения и территории от чрезвычайных ситуаций природного и техногенного характера,гражданская оборона                                                                                                                                                                 </t>
  </si>
  <si>
    <t>Дорожное хозяйство (дорожные фонды)</t>
  </si>
  <si>
    <t>Благоустройство</t>
  </si>
  <si>
    <t>Пенсионное обеспечение</t>
  </si>
  <si>
    <t>Национальная безопасность и правоохранительная деятельность</t>
  </si>
  <si>
    <t>уточнение январь</t>
  </si>
  <si>
    <t>70 0 0000000</t>
  </si>
  <si>
    <t>71 1 0000010</t>
  </si>
  <si>
    <t>129</t>
  </si>
  <si>
    <t>72 2 0000000</t>
  </si>
  <si>
    <t>72 2 0000020</t>
  </si>
  <si>
    <t>00 0 0000000</t>
  </si>
  <si>
    <t>72 2 0000010</t>
  </si>
  <si>
    <t>99 9 0001140</t>
  </si>
  <si>
    <t>01 1 0000060</t>
  </si>
  <si>
    <t>99 9 0000000</t>
  </si>
  <si>
    <t>99 9 0051180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</si>
  <si>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</si>
  <si>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72 2 0059300</t>
  </si>
  <si>
    <t>04 1 0001150</t>
  </si>
  <si>
    <t>03 1 0000000</t>
  </si>
  <si>
    <t>03 1 0002180</t>
  </si>
  <si>
    <t>99 9 0002220</t>
  </si>
  <si>
    <t>08 1 0002010</t>
  </si>
  <si>
    <t>99 9 0002020</t>
  </si>
  <si>
    <t>06 0 0000000</t>
  </si>
  <si>
    <t>06 1 6000010</t>
  </si>
  <si>
    <t>99 9 0003610</t>
  </si>
  <si>
    <t>99 9 0005210</t>
  </si>
  <si>
    <t>05 1 0000050</t>
  </si>
  <si>
    <t>853</t>
  </si>
  <si>
    <t>02 00206020</t>
  </si>
  <si>
    <t>Муниципальная программа "Профилактика правонарушений в сельском поселении "Поселок Софийск" Верхнебуреинского муниципального района Хабаровского края на 2019-2023гг.</t>
  </si>
  <si>
    <t>Муниципальная программа " Развитие и поддержка малого и среднего предпринимательства в сельском поселении "Поселок софийск" Верхнебуреинского муниципального района Хабаровского края на 2019-2023гг</t>
  </si>
  <si>
    <t>уточнение апрель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</si>
  <si>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</si>
  <si>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</si>
  <si>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Перечисление другим бюджетам бюджетной системы Российской Федерации</t>
  </si>
  <si>
    <t>уточнение май</t>
  </si>
  <si>
    <t>Расходы</t>
  </si>
  <si>
    <t>Прочие расходы</t>
  </si>
  <si>
    <t>76 4 0000020</t>
  </si>
  <si>
    <t>Проведение выборов в представительные органы муниципального образования</t>
  </si>
  <si>
    <t>02 0 0000020</t>
  </si>
  <si>
    <t>800</t>
  </si>
  <si>
    <t>Муниципальная программа "Развитие автомобильных дорог общего пользования местного значения" сельского поселения "Поселок Софийск" на 2019-2023 гг.</t>
  </si>
  <si>
    <t>Муниципальная программа "Снос и реконструкция жилых домов в сельском поселении "Поселок Софийск" на 2019-2023 гг.</t>
  </si>
  <si>
    <t>Муниципальная программа "Благоустройство" сельского поселения "Поселок Софийск" Верхнебуреинского муниципального района Хабаровского края на 2019-2023 гг.</t>
  </si>
  <si>
    <t>Муниципальная программа "Обеспечение первичных мер пожарной безопасности на территории сельского поселения "Поселок Софийск" на 2019-2023гг</t>
  </si>
  <si>
    <t>71 1 0000000</t>
  </si>
  <si>
    <t>Обеспечение функционирования высшего должностного лица муниципального образования</t>
  </si>
  <si>
    <t>71 0 0000000</t>
  </si>
  <si>
    <t>Высшее должностное лицо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</si>
  <si>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</si>
  <si>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</si>
  <si>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</si>
  <si>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</si>
  <si>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</si>
  <si>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</si>
  <si>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</si>
  <si>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</si>
  <si>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</si>
  <si>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</si>
  <si>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</si>
  <si>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Иные бюджетные ассигнования</t>
  </si>
  <si>
    <t>850</t>
  </si>
  <si>
    <t>Уплата налогов,сборов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</si>
  <si>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</si>
  <si>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</si>
  <si>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</si>
  <si>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500</t>
  </si>
  <si>
    <t>Межбюджетные трансферты</t>
  </si>
  <si>
    <t>Иные межбюджетные трансферты</t>
  </si>
  <si>
    <t>Специальные расходы</t>
  </si>
  <si>
    <t>Уплата налогов, сборов и иных платежей</t>
  </si>
  <si>
    <t>05 1 0000000</t>
  </si>
  <si>
    <t>Прочие внепрограммные расходы</t>
  </si>
  <si>
    <t xml:space="preserve">Федеральный закон от 28 марта 1998 года № 53-ФЗ «О воинской обязанности и военной службе». Осуществление первичного воинского учета на территориях, где отсутствуют военные комиссариаты, в рамках непрограммных расходов </t>
  </si>
  <si>
    <t>99 9 051180</t>
  </si>
  <si>
    <t>04 0 0000000</t>
  </si>
  <si>
    <t>03 0 0000000</t>
  </si>
  <si>
    <t>Мероприятия в области строительства,архитектуры и градостроительства</t>
  </si>
  <si>
    <t>Жилищное хозяйство</t>
  </si>
  <si>
    <t>08 0 0002010</t>
  </si>
  <si>
    <t>08 1 0000000</t>
  </si>
  <si>
    <t>02 00000000</t>
  </si>
  <si>
    <t>300</t>
  </si>
  <si>
    <t>Социальное обеспечение и иные выплаты населению</t>
  </si>
  <si>
    <t>320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</si>
  <si>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</si>
  <si>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</si>
  <si>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уточнение март</t>
  </si>
  <si>
    <t>Обеспечение и проведение районных торжественных мероприятий, посвящённых государственным и профессиональным праздникам, и памятным датам районного значения</t>
  </si>
  <si>
    <t>99 9 00 01750</t>
  </si>
  <si>
    <t xml:space="preserve"> сумма всего</t>
  </si>
  <si>
    <t>2021 год</t>
  </si>
  <si>
    <t>ПРИЛОЖЕНИЕ № 7</t>
  </si>
  <si>
    <t>Глава</t>
  </si>
  <si>
    <t>Ведомственная структура расходов бюджета сельского поселения "Поселок Софийск" Верхнебуреинского муниципального района Хабаровского края на очередной финансовый год (очередной финансовый год и плановый период), за исключением бюджетов государственных внебюджетных фондов на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</si>
</sst>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/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4" fontId="5" fillId="0" borderId="1" xfId="0" applyNumberFormat="1" applyFont="1" applyBorder="1"/>
    <xf numFmtId="164" fontId="4" fillId="0" borderId="1" xfId="0" applyNumberFormat="1" applyFont="1" applyBorder="1"/>
    <xf numFmtId="164" fontId="2" fillId="0" borderId="1" xfId="0" applyNumberFormat="1" applyFont="1" applyBorder="1"/>
    <xf numFmtId="164" fontId="6" fillId="0" borderId="1" xfId="0" applyNumberFormat="1" applyFont="1" applyBorder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0" fillId="2" borderId="0" xfId="0" applyFill="1"/>
    <xf numFmtId="0" fontId="0" fillId="2" borderId="1" xfId="0" applyFill="1" applyBorder="1"/>
    <xf numFmtId="164" fontId="5" fillId="2" borderId="1" xfId="0" applyNumberFormat="1" applyFont="1" applyFill="1" applyBorder="1"/>
    <xf numFmtId="164" fontId="4" fillId="2" borderId="1" xfId="0" applyNumberFormat="1" applyFont="1" applyFill="1" applyBorder="1"/>
    <xf numFmtId="164" fontId="2" fillId="2" borderId="1" xfId="0" applyNumberFormat="1" applyFont="1" applyFill="1" applyBorder="1"/>
    <xf numFmtId="164" fontId="6" fillId="2" borderId="1" xfId="0" applyNumberFormat="1" applyFont="1" applyFill="1" applyBorder="1"/>
    <xf numFmtId="164" fontId="2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40"/>
  <sheetViews>
    <sheetView tabSelected="1" topLeftCell="A9" workbookViewId="0">
      <selection activeCell="Y20" sqref="Y20"/>
    </sheetView>
  </sheetViews>
  <sheetFormatPr defaultRowHeight="15" x14ac:dyDescent="0.25"/>
  <cols>
    <col min="1" max="1" width="6.85546875" customWidth="1"/>
    <col min="2" max="2" width="12" customWidth="1"/>
    <col min="3" max="3" width="11.28515625" customWidth="1"/>
    <col min="4" max="4" width="10.7109375" customWidth="1"/>
    <col min="5" max="5" width="13" customWidth="1"/>
    <col min="6" max="6" width="11.140625" style="105" customWidth="1"/>
    <col min="7" max="7" width="10.28515625" customWidth="1"/>
    <col min="8" max="8" width="10.5703125" customWidth="1"/>
    <col min="9" max="9" width="15.140625" customWidth="1"/>
    <col min="10" max="10" width="11.42578125" customWidth="1"/>
    <col min="11" max="11" width="10.7109375" customWidth="1"/>
    <col min="12" max="12" width="16.7109375" customWidth="1"/>
    <col min="13" max="13" width="16.85546875" hidden="1" customWidth="1"/>
    <col min="14" max="14" width="13.140625" hidden="1" customWidth="1"/>
    <col min="15" max="16" width="13.28515625" hidden="1" customWidth="1"/>
    <col min="17" max="17" width="11.28515625" style="43" hidden="1" customWidth="1"/>
    <col min="18" max="18" width="11.42578125" style="43" hidden="1" customWidth="1"/>
    <col min="19" max="19" width="11.85546875" hidden="1" customWidth="1"/>
    <col min="20" max="20" width="0.140625" hidden="1" customWidth="1"/>
    <col min="21" max="21" width="16.5703125" hidden="1" customWidth="1"/>
  </cols>
  <sheetData>
    <row r="1" spans="1:25" ht="13.15" hidden="1" customHeight="1" x14ac:dyDescent="0.25">
      <c r="B1" s="70"/>
      <c r="C1" s="70"/>
      <c r="D1" s="70"/>
      <c r="E1" s="70"/>
      <c r="J1" s="17"/>
      <c r="K1" s="17"/>
      <c r="L1" s="17"/>
      <c r="M1" s="17"/>
      <c r="N1" s="17"/>
      <c r="O1" s="17"/>
      <c r="P1" s="17"/>
      <c r="Q1" s="38"/>
      <c r="R1" s="38"/>
      <c r="S1" s="17"/>
      <c r="T1" s="17"/>
    </row>
    <row r="2" spans="1:25" ht="11.45" hidden="1" customHeight="1" x14ac:dyDescent="0.25">
      <c r="B2" s="71"/>
      <c r="C2" s="71"/>
      <c r="D2" s="71"/>
      <c r="E2" s="71"/>
      <c r="F2" s="106"/>
      <c r="J2" s="76"/>
      <c r="K2" s="76"/>
      <c r="L2" s="76"/>
      <c r="M2" s="76"/>
      <c r="N2" s="76"/>
      <c r="O2" s="24"/>
      <c r="P2" s="24"/>
      <c r="Q2" s="39"/>
      <c r="R2" s="39"/>
      <c r="S2" s="27"/>
      <c r="T2" s="29"/>
    </row>
    <row r="3" spans="1:25" ht="11.45" hidden="1" customHeight="1" x14ac:dyDescent="0.25">
      <c r="B3" s="71"/>
      <c r="C3" s="71"/>
      <c r="D3" s="71"/>
      <c r="E3" s="19"/>
      <c r="F3" s="106"/>
      <c r="J3" s="90"/>
      <c r="K3" s="90"/>
      <c r="L3" s="90"/>
      <c r="M3" s="21"/>
      <c r="N3" s="18"/>
      <c r="O3" s="21"/>
      <c r="P3" s="21"/>
      <c r="Q3" s="40"/>
      <c r="R3" s="40"/>
      <c r="S3" s="25"/>
      <c r="T3" s="30"/>
    </row>
    <row r="4" spans="1:25" ht="11.45" hidden="1" customHeight="1" x14ac:dyDescent="0.25">
      <c r="J4" s="15"/>
      <c r="K4" s="15"/>
      <c r="L4" s="15"/>
      <c r="M4" s="22"/>
      <c r="N4" s="15"/>
      <c r="O4" s="22"/>
      <c r="P4" s="22"/>
      <c r="Q4" s="41"/>
      <c r="R4" s="41"/>
      <c r="S4" s="26"/>
      <c r="T4" s="28"/>
    </row>
    <row r="5" spans="1:25" ht="11.45" hidden="1" customHeight="1" x14ac:dyDescent="0.25">
      <c r="B5" s="70"/>
      <c r="C5" s="70"/>
      <c r="D5" s="70"/>
      <c r="E5" s="70"/>
      <c r="J5" s="15"/>
      <c r="K5" s="15"/>
      <c r="L5" s="15"/>
      <c r="M5" s="22"/>
      <c r="N5" s="15"/>
      <c r="O5" s="22"/>
      <c r="P5" s="22"/>
      <c r="Q5" s="41"/>
      <c r="R5" s="41"/>
      <c r="S5" s="26"/>
      <c r="T5" s="28"/>
    </row>
    <row r="6" spans="1:25" ht="11.45" hidden="1" customHeight="1" x14ac:dyDescent="0.25">
      <c r="B6" s="71"/>
      <c r="C6" s="71"/>
      <c r="D6" s="71"/>
      <c r="E6" s="71"/>
      <c r="F6" s="106"/>
      <c r="J6" s="15"/>
      <c r="K6" s="15"/>
      <c r="L6" s="15"/>
      <c r="M6" s="22"/>
      <c r="N6" s="15"/>
      <c r="O6" s="22"/>
      <c r="P6" s="22"/>
      <c r="Q6" s="41"/>
      <c r="R6" s="41"/>
      <c r="S6" s="26"/>
      <c r="T6" s="28"/>
    </row>
    <row r="7" spans="1:25" ht="11.45" hidden="1" customHeight="1" x14ac:dyDescent="0.25">
      <c r="B7" s="71"/>
      <c r="C7" s="71"/>
      <c r="D7" s="71"/>
      <c r="E7" s="15"/>
      <c r="F7" s="106"/>
      <c r="J7" s="15"/>
      <c r="K7" s="15"/>
      <c r="L7" s="15"/>
      <c r="M7" s="22"/>
      <c r="N7" s="15"/>
      <c r="O7" s="22"/>
      <c r="P7" s="22"/>
      <c r="Q7" s="41"/>
      <c r="R7" s="41"/>
      <c r="S7" s="26"/>
      <c r="T7" s="28"/>
    </row>
    <row r="8" spans="1:25" ht="11.45" hidden="1" customHeight="1" x14ac:dyDescent="0.25">
      <c r="B8" s="19"/>
      <c r="C8" s="19"/>
      <c r="D8" s="19"/>
      <c r="E8" s="19"/>
      <c r="F8" s="106"/>
      <c r="J8" s="19"/>
      <c r="K8" s="19"/>
      <c r="L8" s="19"/>
      <c r="M8" s="22"/>
      <c r="N8" s="19"/>
      <c r="O8" s="22"/>
      <c r="P8" s="22"/>
      <c r="Q8" s="41"/>
      <c r="R8" s="41"/>
      <c r="S8" s="26"/>
      <c r="T8" s="28"/>
    </row>
    <row r="9" spans="1:25" ht="15" customHeight="1" x14ac:dyDescent="0.25">
      <c r="A9" s="77" t="s">
        <v>160</v>
      </c>
      <c r="B9" s="77"/>
      <c r="C9" s="77"/>
      <c r="D9" s="32"/>
      <c r="E9" s="32"/>
      <c r="F9" s="107"/>
      <c r="G9" s="77"/>
      <c r="H9" s="77"/>
      <c r="I9" s="77"/>
      <c r="J9" s="32"/>
      <c r="K9" s="32"/>
      <c r="L9" s="77"/>
      <c r="M9" s="77"/>
      <c r="N9" s="77"/>
      <c r="O9" s="32"/>
      <c r="P9" s="32"/>
      <c r="Q9" s="41"/>
      <c r="R9" s="41"/>
      <c r="S9" s="31"/>
      <c r="T9" s="31"/>
      <c r="U9" s="77"/>
      <c r="V9" s="77"/>
      <c r="W9" s="77"/>
      <c r="X9" s="32"/>
      <c r="Y9" s="32"/>
    </row>
    <row r="10" spans="1:25" x14ac:dyDescent="0.25">
      <c r="A10" s="77"/>
      <c r="B10" s="77"/>
      <c r="C10" s="77"/>
      <c r="D10" s="77"/>
      <c r="E10" s="77"/>
      <c r="F10" s="108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41"/>
      <c r="R10" s="41"/>
      <c r="S10" s="26"/>
      <c r="T10" s="28"/>
      <c r="U10" s="77"/>
      <c r="V10" s="77"/>
      <c r="W10" s="77"/>
      <c r="X10" s="77"/>
      <c r="Y10" s="77"/>
    </row>
    <row r="11" spans="1:25" hidden="1" x14ac:dyDescent="0.25">
      <c r="A11" s="77"/>
      <c r="B11" s="77"/>
      <c r="C11" s="77"/>
      <c r="D11" s="77"/>
      <c r="E11" s="77"/>
      <c r="F11" s="108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41"/>
      <c r="R11" s="41"/>
      <c r="S11" s="26"/>
      <c r="T11" s="28"/>
    </row>
    <row r="12" spans="1:25" hidden="1" x14ac:dyDescent="0.25">
      <c r="A12" s="77"/>
      <c r="B12" s="77"/>
      <c r="C12" s="77"/>
      <c r="D12" s="32"/>
      <c r="E12" s="32"/>
      <c r="F12" s="107"/>
      <c r="G12" s="77"/>
      <c r="H12" s="77"/>
      <c r="I12" s="77"/>
      <c r="J12" s="32"/>
      <c r="K12" s="32"/>
      <c r="L12" s="33"/>
      <c r="M12" s="33"/>
      <c r="N12" s="33"/>
      <c r="O12" s="33"/>
      <c r="P12" s="33"/>
      <c r="Q12" s="41"/>
      <c r="R12" s="41"/>
      <c r="S12" s="33"/>
      <c r="T12" s="33"/>
    </row>
    <row r="13" spans="1:25" hidden="1" x14ac:dyDescent="0.25">
      <c r="A13" s="77"/>
      <c r="B13" s="77"/>
      <c r="C13" s="77"/>
      <c r="D13" s="77"/>
      <c r="E13" s="77"/>
      <c r="F13" s="108"/>
      <c r="G13" s="77"/>
      <c r="H13" s="77"/>
      <c r="I13" s="77"/>
      <c r="J13" s="77"/>
      <c r="K13" s="77"/>
      <c r="L13" s="33"/>
      <c r="M13" s="33"/>
      <c r="N13" s="33"/>
      <c r="O13" s="33"/>
      <c r="P13" s="33"/>
      <c r="Q13" s="41"/>
      <c r="R13" s="41"/>
      <c r="S13" s="33"/>
      <c r="T13" s="33"/>
    </row>
    <row r="14" spans="1:25" hidden="1" x14ac:dyDescent="0.25">
      <c r="A14" s="77"/>
      <c r="B14" s="77"/>
      <c r="C14" s="77"/>
      <c r="D14" s="77"/>
      <c r="E14" s="77"/>
      <c r="F14" s="108"/>
      <c r="G14" s="77"/>
      <c r="H14" s="77"/>
      <c r="I14" s="77"/>
      <c r="J14" s="77"/>
      <c r="K14" s="77"/>
      <c r="L14" s="33"/>
      <c r="M14" s="33"/>
      <c r="N14" s="33"/>
      <c r="O14" s="33"/>
      <c r="P14" s="33"/>
      <c r="Q14" s="41"/>
      <c r="R14" s="41"/>
      <c r="S14" s="33"/>
      <c r="T14" s="33"/>
    </row>
    <row r="15" spans="1:25" hidden="1" x14ac:dyDescent="0.25">
      <c r="A15" s="77"/>
      <c r="B15" s="77"/>
      <c r="C15" s="77"/>
      <c r="D15" s="77"/>
      <c r="E15" s="77"/>
      <c r="F15" s="108"/>
      <c r="G15" s="77"/>
      <c r="H15" s="77"/>
      <c r="I15" s="77"/>
      <c r="J15" s="77"/>
      <c r="K15" s="77"/>
      <c r="L15" s="19"/>
      <c r="M15" s="22"/>
      <c r="N15" s="19"/>
      <c r="O15" s="22"/>
      <c r="P15" s="22"/>
      <c r="Q15" s="41"/>
      <c r="R15" s="41"/>
      <c r="S15" s="26"/>
      <c r="T15" s="28"/>
    </row>
    <row r="16" spans="1:25" ht="42" hidden="1" customHeight="1" x14ac:dyDescent="0.25">
      <c r="A16" s="93" t="s">
        <v>162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1"/>
      <c r="M16" s="1"/>
      <c r="N16" s="1"/>
      <c r="O16" s="1"/>
      <c r="P16" s="1"/>
      <c r="Q16" s="42"/>
      <c r="R16" s="42"/>
      <c r="S16" s="1"/>
      <c r="T16" s="1"/>
      <c r="U16" s="1"/>
    </row>
    <row r="17" spans="1:21" ht="51" customHeight="1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1"/>
      <c r="M17" s="1"/>
      <c r="N17" s="1"/>
      <c r="O17" s="1"/>
      <c r="P17" s="1"/>
      <c r="Q17" s="42"/>
      <c r="R17" s="42"/>
      <c r="S17" s="1"/>
      <c r="T17" s="1"/>
      <c r="U17" s="1"/>
    </row>
    <row r="18" spans="1:21" ht="15.75" x14ac:dyDescent="0.25">
      <c r="G18" s="100" t="s">
        <v>159</v>
      </c>
      <c r="H18" s="100"/>
    </row>
    <row r="19" spans="1:21" ht="15.75" x14ac:dyDescent="0.25">
      <c r="B19" s="96" t="s">
        <v>0</v>
      </c>
      <c r="C19" s="97"/>
      <c r="D19" s="97"/>
      <c r="E19" s="98"/>
      <c r="F19" s="96" t="s">
        <v>1</v>
      </c>
      <c r="G19" s="97"/>
      <c r="H19" s="97"/>
      <c r="I19" s="97"/>
      <c r="J19" s="98"/>
      <c r="K19" s="92"/>
      <c r="L19" s="91" t="s">
        <v>6</v>
      </c>
      <c r="M19" s="88" t="s">
        <v>69</v>
      </c>
      <c r="N19" s="102" t="s">
        <v>155</v>
      </c>
      <c r="O19" s="102" t="s">
        <v>98</v>
      </c>
      <c r="P19" s="102" t="s">
        <v>102</v>
      </c>
      <c r="Q19" s="94" t="s">
        <v>55</v>
      </c>
      <c r="R19" s="94" t="s">
        <v>56</v>
      </c>
      <c r="S19" s="86" t="s">
        <v>57</v>
      </c>
      <c r="T19" s="86" t="s">
        <v>57</v>
      </c>
      <c r="U19" s="88" t="s">
        <v>158</v>
      </c>
    </row>
    <row r="20" spans="1:21" ht="22.9" customHeight="1" x14ac:dyDescent="0.25">
      <c r="B20" s="99"/>
      <c r="C20" s="100"/>
      <c r="D20" s="100"/>
      <c r="E20" s="101"/>
      <c r="F20" s="53" t="s">
        <v>161</v>
      </c>
      <c r="G20" s="2" t="s">
        <v>2</v>
      </c>
      <c r="H20" s="2" t="s">
        <v>3</v>
      </c>
      <c r="I20" s="2" t="s">
        <v>4</v>
      </c>
      <c r="J20" s="3" t="s">
        <v>5</v>
      </c>
      <c r="K20" s="92"/>
      <c r="L20" s="91"/>
      <c r="M20" s="89"/>
      <c r="N20" s="103"/>
      <c r="O20" s="103"/>
      <c r="P20" s="103"/>
      <c r="Q20" s="95"/>
      <c r="R20" s="95"/>
      <c r="S20" s="87"/>
      <c r="T20" s="87"/>
      <c r="U20" s="89"/>
    </row>
    <row r="21" spans="1:21" x14ac:dyDescent="0.25">
      <c r="B21" s="72">
        <v>1</v>
      </c>
      <c r="C21" s="72"/>
      <c r="D21" s="72"/>
      <c r="E21" s="72"/>
      <c r="F21" s="56"/>
      <c r="G21" s="4">
        <v>2</v>
      </c>
      <c r="H21" s="4">
        <v>3</v>
      </c>
      <c r="I21" s="4">
        <v>4</v>
      </c>
      <c r="J21" s="4">
        <v>5</v>
      </c>
      <c r="K21" s="4">
        <v>6</v>
      </c>
      <c r="L21" s="4">
        <v>7</v>
      </c>
      <c r="M21" s="23"/>
      <c r="N21" s="20"/>
      <c r="O21" s="20"/>
      <c r="P21" s="20"/>
      <c r="Q21" s="44"/>
      <c r="R21" s="44"/>
      <c r="S21" s="20"/>
      <c r="T21" s="20"/>
      <c r="U21" s="20"/>
    </row>
    <row r="22" spans="1:21" ht="15.75" x14ac:dyDescent="0.25">
      <c r="B22" s="73" t="s">
        <v>58</v>
      </c>
      <c r="C22" s="74"/>
      <c r="D22" s="74"/>
      <c r="E22" s="75"/>
      <c r="F22" s="57">
        <v>808</v>
      </c>
      <c r="G22" s="9" t="s">
        <v>7</v>
      </c>
      <c r="H22" s="9" t="s">
        <v>8</v>
      </c>
      <c r="I22" s="9" t="s">
        <v>70</v>
      </c>
      <c r="J22" s="9" t="s">
        <v>9</v>
      </c>
      <c r="K22" s="10"/>
      <c r="L22" s="34">
        <f>L23+L30+L50+L54+L62</f>
        <v>4406.3969999999999</v>
      </c>
      <c r="M22" s="34">
        <f>M23+M30+M48+M62+M51+M54</f>
        <v>0</v>
      </c>
      <c r="N22" s="34">
        <f t="shared" ref="N22:S22" si="0">N23+N30+N48+N62+N51+N54</f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  <c r="S22" s="34">
        <f t="shared" si="0"/>
        <v>0</v>
      </c>
      <c r="T22" s="34">
        <f>T23+T30+T48+T62</f>
        <v>0</v>
      </c>
      <c r="U22" s="34">
        <f>L22+N22+M22+O22+P22+Q22+R22+S22</f>
        <v>4406.3969999999999</v>
      </c>
    </row>
    <row r="23" spans="1:21" ht="46.9" customHeight="1" x14ac:dyDescent="0.25">
      <c r="B23" s="61" t="s">
        <v>59</v>
      </c>
      <c r="C23" s="62"/>
      <c r="D23" s="62"/>
      <c r="E23" s="63"/>
      <c r="F23" s="109">
        <v>808</v>
      </c>
      <c r="G23" s="7" t="s">
        <v>7</v>
      </c>
      <c r="H23" s="7" t="s">
        <v>10</v>
      </c>
      <c r="I23" s="7" t="s">
        <v>75</v>
      </c>
      <c r="J23" s="7" t="s">
        <v>9</v>
      </c>
      <c r="K23" s="8"/>
      <c r="L23" s="35">
        <f>L24</f>
        <v>1009.782</v>
      </c>
      <c r="M23" s="35">
        <f>M28+M29</f>
        <v>0</v>
      </c>
      <c r="N23" s="35">
        <f>N28+N29</f>
        <v>0</v>
      </c>
      <c r="O23" s="35">
        <f t="shared" ref="O23:T23" si="1">O28+O29</f>
        <v>0</v>
      </c>
      <c r="P23" s="35">
        <f t="shared" si="1"/>
        <v>0</v>
      </c>
      <c r="Q23" s="46">
        <f t="shared" si="1"/>
        <v>0</v>
      </c>
      <c r="R23" s="46">
        <f t="shared" si="1"/>
        <v>0</v>
      </c>
      <c r="S23" s="35">
        <f t="shared" si="1"/>
        <v>0</v>
      </c>
      <c r="T23" s="35">
        <f t="shared" si="1"/>
        <v>0</v>
      </c>
      <c r="U23" s="35">
        <f>L23+N23+M23+O23+P23+Q23+R23+S23</f>
        <v>1009.782</v>
      </c>
    </row>
    <row r="24" spans="1:21" ht="46.9" customHeight="1" x14ac:dyDescent="0.25">
      <c r="B24" s="61" t="s">
        <v>114</v>
      </c>
      <c r="C24" s="62"/>
      <c r="D24" s="62"/>
      <c r="E24" s="63"/>
      <c r="F24" s="109">
        <v>808</v>
      </c>
      <c r="G24" s="7" t="s">
        <v>7</v>
      </c>
      <c r="H24" s="7" t="s">
        <v>10</v>
      </c>
      <c r="I24" s="7" t="s">
        <v>115</v>
      </c>
      <c r="J24" s="7" t="s">
        <v>9</v>
      </c>
      <c r="K24" s="8"/>
      <c r="L24" s="35">
        <f>L25</f>
        <v>1009.782</v>
      </c>
      <c r="M24" s="35">
        <f t="shared" ref="M24:P24" si="2">M25</f>
        <v>0</v>
      </c>
      <c r="N24" s="35">
        <f t="shared" si="2"/>
        <v>0</v>
      </c>
      <c r="O24" s="35">
        <f t="shared" si="2"/>
        <v>0</v>
      </c>
      <c r="P24" s="35">
        <f t="shared" si="2"/>
        <v>0</v>
      </c>
      <c r="Q24" s="46"/>
      <c r="R24" s="46"/>
      <c r="S24" s="35"/>
      <c r="T24" s="35"/>
      <c r="U24" s="35">
        <f t="shared" ref="U24:U25" si="3">L24+N24+M24+O24+P24+Q24+R24+S24</f>
        <v>1009.782</v>
      </c>
    </row>
    <row r="25" spans="1:21" ht="30" customHeight="1" x14ac:dyDescent="0.25">
      <c r="B25" s="61" t="s">
        <v>116</v>
      </c>
      <c r="C25" s="62"/>
      <c r="D25" s="62"/>
      <c r="E25" s="63"/>
      <c r="F25" s="109">
        <v>808</v>
      </c>
      <c r="G25" s="7" t="s">
        <v>7</v>
      </c>
      <c r="H25" s="7" t="s">
        <v>10</v>
      </c>
      <c r="I25" s="7" t="s">
        <v>113</v>
      </c>
      <c r="J25" s="7" t="s">
        <v>9</v>
      </c>
      <c r="K25" s="8"/>
      <c r="L25" s="35">
        <f>L26</f>
        <v>1009.782</v>
      </c>
      <c r="M25" s="35">
        <f t="shared" ref="M25:P25" si="4">M26</f>
        <v>0</v>
      </c>
      <c r="N25" s="35">
        <f t="shared" si="4"/>
        <v>0</v>
      </c>
      <c r="O25" s="35">
        <f t="shared" si="4"/>
        <v>0</v>
      </c>
      <c r="P25" s="35">
        <f t="shared" si="4"/>
        <v>0</v>
      </c>
      <c r="Q25" s="46"/>
      <c r="R25" s="46"/>
      <c r="S25" s="35"/>
      <c r="T25" s="35"/>
      <c r="U25" s="35">
        <f t="shared" si="3"/>
        <v>1009.782</v>
      </c>
    </row>
    <row r="26" spans="1:21" ht="97.5" customHeight="1" x14ac:dyDescent="0.25">
      <c r="B26" s="61" t="s">
        <v>117</v>
      </c>
      <c r="C26" s="62"/>
      <c r="D26" s="62"/>
      <c r="E26" s="63"/>
      <c r="F26" s="109">
        <v>808</v>
      </c>
      <c r="G26" s="7" t="s">
        <v>7</v>
      </c>
      <c r="H26" s="7" t="s">
        <v>10</v>
      </c>
      <c r="I26" s="7" t="s">
        <v>71</v>
      </c>
      <c r="J26" s="7" t="s">
        <v>118</v>
      </c>
      <c r="K26" s="8"/>
      <c r="L26" s="35">
        <f>L27</f>
        <v>1009.782</v>
      </c>
      <c r="M26" s="35">
        <f t="shared" ref="M26:P26" si="5">M27</f>
        <v>0</v>
      </c>
      <c r="N26" s="35">
        <f t="shared" si="5"/>
        <v>0</v>
      </c>
      <c r="O26" s="35">
        <f t="shared" si="5"/>
        <v>0</v>
      </c>
      <c r="P26" s="35">
        <f t="shared" si="5"/>
        <v>0</v>
      </c>
      <c r="Q26" s="46"/>
      <c r="R26" s="46"/>
      <c r="S26" s="35"/>
      <c r="T26" s="35"/>
      <c r="U26" s="35">
        <f>L26+N26+M26+O26+P26+Q26+R26+S26</f>
        <v>1009.782</v>
      </c>
    </row>
    <row r="27" spans="1:21" ht="41.25" customHeight="1" x14ac:dyDescent="0.25">
      <c r="B27" s="61" t="s">
        <v>119</v>
      </c>
      <c r="C27" s="62"/>
      <c r="D27" s="62"/>
      <c r="E27" s="63"/>
      <c r="F27" s="109">
        <v>808</v>
      </c>
      <c r="G27" s="7" t="s">
        <v>7</v>
      </c>
      <c r="H27" s="7" t="s">
        <v>10</v>
      </c>
      <c r="I27" s="7" t="s">
        <v>71</v>
      </c>
      <c r="J27" s="7" t="s">
        <v>120</v>
      </c>
      <c r="K27" s="8"/>
      <c r="L27" s="35">
        <f>L28+L29</f>
        <v>1009.782</v>
      </c>
      <c r="M27" s="35">
        <f t="shared" ref="M27:P27" si="6">M28+M29</f>
        <v>0</v>
      </c>
      <c r="N27" s="35">
        <f t="shared" si="6"/>
        <v>0</v>
      </c>
      <c r="O27" s="35">
        <f t="shared" si="6"/>
        <v>0</v>
      </c>
      <c r="P27" s="35">
        <f t="shared" si="6"/>
        <v>0</v>
      </c>
      <c r="Q27" s="46"/>
      <c r="R27" s="46"/>
      <c r="S27" s="35"/>
      <c r="T27" s="35"/>
      <c r="U27" s="35"/>
    </row>
    <row r="28" spans="1:21" ht="33.75" customHeight="1" x14ac:dyDescent="0.25">
      <c r="B28" s="67" t="s">
        <v>121</v>
      </c>
      <c r="C28" s="68"/>
      <c r="D28" s="68"/>
      <c r="E28" s="69"/>
      <c r="F28" s="110">
        <v>808</v>
      </c>
      <c r="G28" s="6" t="s">
        <v>7</v>
      </c>
      <c r="H28" s="6" t="s">
        <v>10</v>
      </c>
      <c r="I28" s="6" t="s">
        <v>71</v>
      </c>
      <c r="J28" s="6" t="s">
        <v>12</v>
      </c>
      <c r="K28" s="2"/>
      <c r="L28" s="36">
        <v>776.49</v>
      </c>
      <c r="M28" s="36"/>
      <c r="N28" s="36"/>
      <c r="O28" s="36"/>
      <c r="P28" s="36"/>
      <c r="Q28" s="47"/>
      <c r="R28" s="47"/>
      <c r="S28" s="36"/>
      <c r="T28" s="36"/>
      <c r="U28" s="36">
        <f>L28+N28+M28+O28+P28+Q28+R28+S28</f>
        <v>776.49</v>
      </c>
    </row>
    <row r="29" spans="1:21" ht="67.150000000000006" customHeight="1" x14ac:dyDescent="0.25">
      <c r="B29" s="64" t="s">
        <v>81</v>
      </c>
      <c r="C29" s="65"/>
      <c r="D29" s="65"/>
      <c r="E29" s="66"/>
      <c r="F29" s="111">
        <v>808</v>
      </c>
      <c r="G29" s="6" t="s">
        <v>7</v>
      </c>
      <c r="H29" s="6" t="s">
        <v>10</v>
      </c>
      <c r="I29" s="6" t="s">
        <v>71</v>
      </c>
      <c r="J29" s="6" t="s">
        <v>72</v>
      </c>
      <c r="K29" s="2"/>
      <c r="L29" s="36">
        <v>233.292</v>
      </c>
      <c r="M29" s="36"/>
      <c r="N29" s="36"/>
      <c r="O29" s="36"/>
      <c r="P29" s="36"/>
      <c r="Q29" s="47"/>
      <c r="R29" s="47"/>
      <c r="S29" s="36"/>
      <c r="T29" s="36"/>
      <c r="U29" s="36">
        <f>L29+N29+M29+O29+P29+Q29+R29</f>
        <v>233.292</v>
      </c>
    </row>
    <row r="30" spans="1:21" ht="76.150000000000006" customHeight="1" x14ac:dyDescent="0.25">
      <c r="B30" s="61" t="s">
        <v>60</v>
      </c>
      <c r="C30" s="62"/>
      <c r="D30" s="62"/>
      <c r="E30" s="63"/>
      <c r="F30" s="109">
        <v>808</v>
      </c>
      <c r="G30" s="7" t="s">
        <v>7</v>
      </c>
      <c r="H30" s="7" t="s">
        <v>14</v>
      </c>
      <c r="I30" s="7" t="s">
        <v>73</v>
      </c>
      <c r="J30" s="7" t="s">
        <v>9</v>
      </c>
      <c r="K30" s="8"/>
      <c r="L30" s="35">
        <f>L31+L35+L40</f>
        <v>3376.0540000000001</v>
      </c>
      <c r="M30" s="35">
        <f t="shared" ref="M30:O30" si="7">M33+M37+M42+M45+M47+M34+M38+M39</f>
        <v>0</v>
      </c>
      <c r="N30" s="35">
        <f t="shared" si="7"/>
        <v>0</v>
      </c>
      <c r="O30" s="35">
        <f t="shared" si="7"/>
        <v>0</v>
      </c>
      <c r="P30" s="35">
        <f>P33+P37+P42+P45+P47+P34+P38+P39+P46</f>
        <v>0</v>
      </c>
      <c r="Q30" s="46">
        <f t="shared" ref="Q30:T30" si="8">Q33+Q37+Q42+Q45+Q47+Q34+Q38+Q39+Q46</f>
        <v>0</v>
      </c>
      <c r="R30" s="46">
        <f t="shared" si="8"/>
        <v>0</v>
      </c>
      <c r="S30" s="35">
        <f t="shared" si="8"/>
        <v>0</v>
      </c>
      <c r="T30" s="35">
        <f t="shared" si="8"/>
        <v>0</v>
      </c>
      <c r="U30" s="35">
        <f>L30+N30+M30+O30+P30+Q30+R30</f>
        <v>3376.0540000000001</v>
      </c>
    </row>
    <row r="31" spans="1:21" ht="96.75" customHeight="1" x14ac:dyDescent="0.25">
      <c r="B31" s="61" t="s">
        <v>117</v>
      </c>
      <c r="C31" s="62"/>
      <c r="D31" s="62"/>
      <c r="E31" s="63"/>
      <c r="F31" s="109">
        <v>808</v>
      </c>
      <c r="G31" s="7" t="s">
        <v>7</v>
      </c>
      <c r="H31" s="7" t="s">
        <v>14</v>
      </c>
      <c r="I31" s="7" t="s">
        <v>76</v>
      </c>
      <c r="J31" s="7" t="s">
        <v>118</v>
      </c>
      <c r="K31" s="8"/>
      <c r="L31" s="35">
        <f>L32</f>
        <v>708.86400000000003</v>
      </c>
      <c r="M31" s="35">
        <f>M32</f>
        <v>0</v>
      </c>
      <c r="N31" s="35">
        <f t="shared" ref="N31:P31" si="9">N32</f>
        <v>0</v>
      </c>
      <c r="O31" s="35">
        <f t="shared" si="9"/>
        <v>0</v>
      </c>
      <c r="P31" s="35">
        <f t="shared" si="9"/>
        <v>0</v>
      </c>
      <c r="Q31" s="46"/>
      <c r="R31" s="46"/>
      <c r="S31" s="35"/>
      <c r="T31" s="35"/>
      <c r="U31" s="35">
        <f t="shared" ref="U31:U32" si="10">L31+N31+M31+O31+P31+Q31+R31</f>
        <v>708.86400000000003</v>
      </c>
    </row>
    <row r="32" spans="1:21" ht="33" customHeight="1" x14ac:dyDescent="0.25">
      <c r="B32" s="61" t="s">
        <v>119</v>
      </c>
      <c r="C32" s="62"/>
      <c r="D32" s="62"/>
      <c r="E32" s="63"/>
      <c r="F32" s="109">
        <v>808</v>
      </c>
      <c r="G32" s="7" t="s">
        <v>7</v>
      </c>
      <c r="H32" s="7" t="s">
        <v>14</v>
      </c>
      <c r="I32" s="7" t="s">
        <v>76</v>
      </c>
      <c r="J32" s="7" t="s">
        <v>120</v>
      </c>
      <c r="K32" s="8"/>
      <c r="L32" s="35">
        <f>L33+L34</f>
        <v>708.86400000000003</v>
      </c>
      <c r="M32" s="35">
        <f>M33+M34</f>
        <v>0</v>
      </c>
      <c r="N32" s="35">
        <f t="shared" ref="N32:P32" si="11">N33+N34</f>
        <v>0</v>
      </c>
      <c r="O32" s="35">
        <f t="shared" si="11"/>
        <v>0</v>
      </c>
      <c r="P32" s="35">
        <f t="shared" si="11"/>
        <v>0</v>
      </c>
      <c r="Q32" s="46"/>
      <c r="R32" s="46"/>
      <c r="S32" s="35"/>
      <c r="T32" s="35"/>
      <c r="U32" s="35">
        <f t="shared" si="10"/>
        <v>708.86400000000003</v>
      </c>
    </row>
    <row r="33" spans="2:21" ht="33.75" customHeight="1" x14ac:dyDescent="0.25">
      <c r="B33" s="67" t="s">
        <v>121</v>
      </c>
      <c r="C33" s="68"/>
      <c r="D33" s="68"/>
      <c r="E33" s="69"/>
      <c r="F33" s="110">
        <v>808</v>
      </c>
      <c r="G33" s="6" t="s">
        <v>7</v>
      </c>
      <c r="H33" s="6" t="s">
        <v>14</v>
      </c>
      <c r="I33" s="6" t="s">
        <v>76</v>
      </c>
      <c r="J33" s="6" t="s">
        <v>12</v>
      </c>
      <c r="K33" s="2"/>
      <c r="L33" s="36">
        <v>545.37</v>
      </c>
      <c r="M33" s="36"/>
      <c r="N33" s="36"/>
      <c r="O33" s="36"/>
      <c r="P33" s="36"/>
      <c r="Q33" s="47"/>
      <c r="R33" s="47"/>
      <c r="S33" s="36"/>
      <c r="T33" s="36"/>
      <c r="U33" s="36">
        <f t="shared" ref="U33:U36" si="12">L33+N33+M33+O33+P33+Q33+R33</f>
        <v>545.37</v>
      </c>
    </row>
    <row r="34" spans="2:21" ht="68.25" customHeight="1" x14ac:dyDescent="0.25">
      <c r="B34" s="64" t="s">
        <v>81</v>
      </c>
      <c r="C34" s="65"/>
      <c r="D34" s="65"/>
      <c r="E34" s="66"/>
      <c r="F34" s="111">
        <v>808</v>
      </c>
      <c r="G34" s="6" t="s">
        <v>7</v>
      </c>
      <c r="H34" s="6" t="s">
        <v>14</v>
      </c>
      <c r="I34" s="6" t="s">
        <v>76</v>
      </c>
      <c r="J34" s="6" t="s">
        <v>72</v>
      </c>
      <c r="K34" s="2"/>
      <c r="L34" s="36">
        <v>163.494</v>
      </c>
      <c r="M34" s="36"/>
      <c r="N34" s="36"/>
      <c r="O34" s="36"/>
      <c r="P34" s="36"/>
      <c r="Q34" s="47"/>
      <c r="R34" s="47"/>
      <c r="S34" s="36"/>
      <c r="T34" s="36"/>
      <c r="U34" s="36">
        <f t="shared" si="12"/>
        <v>163.494</v>
      </c>
    </row>
    <row r="35" spans="2:21" ht="96.75" customHeight="1" x14ac:dyDescent="0.25">
      <c r="B35" s="61" t="s">
        <v>117</v>
      </c>
      <c r="C35" s="62"/>
      <c r="D35" s="62"/>
      <c r="E35" s="63"/>
      <c r="F35" s="109">
        <v>808</v>
      </c>
      <c r="G35" s="7" t="s">
        <v>7</v>
      </c>
      <c r="H35" s="7" t="s">
        <v>14</v>
      </c>
      <c r="I35" s="7" t="s">
        <v>74</v>
      </c>
      <c r="J35" s="7" t="s">
        <v>118</v>
      </c>
      <c r="K35" s="8"/>
      <c r="L35" s="35">
        <f>L36</f>
        <v>468.67400000000004</v>
      </c>
      <c r="M35" s="35">
        <f>M36</f>
        <v>0</v>
      </c>
      <c r="N35" s="35">
        <f t="shared" ref="N35:P35" si="13">N36</f>
        <v>0</v>
      </c>
      <c r="O35" s="35">
        <f t="shared" si="13"/>
        <v>0</v>
      </c>
      <c r="P35" s="35">
        <f t="shared" si="13"/>
        <v>0</v>
      </c>
      <c r="Q35" s="47"/>
      <c r="R35" s="47"/>
      <c r="S35" s="36"/>
      <c r="T35" s="36"/>
      <c r="U35" s="35">
        <f t="shared" si="12"/>
        <v>468.67400000000004</v>
      </c>
    </row>
    <row r="36" spans="2:21" ht="34.5" customHeight="1" x14ac:dyDescent="0.25">
      <c r="B36" s="61" t="s">
        <v>119</v>
      </c>
      <c r="C36" s="62"/>
      <c r="D36" s="62"/>
      <c r="E36" s="63"/>
      <c r="F36" s="109">
        <v>808</v>
      </c>
      <c r="G36" s="7" t="s">
        <v>7</v>
      </c>
      <c r="H36" s="7" t="s">
        <v>14</v>
      </c>
      <c r="I36" s="7" t="s">
        <v>74</v>
      </c>
      <c r="J36" s="7" t="s">
        <v>120</v>
      </c>
      <c r="K36" s="8"/>
      <c r="L36" s="35">
        <f>L37+L38+L39</f>
        <v>468.67400000000004</v>
      </c>
      <c r="M36" s="35">
        <f>M37+M38+M39</f>
        <v>0</v>
      </c>
      <c r="N36" s="35">
        <f t="shared" ref="N36:P36" si="14">N37+N38+N39</f>
        <v>0</v>
      </c>
      <c r="O36" s="35">
        <f t="shared" si="14"/>
        <v>0</v>
      </c>
      <c r="P36" s="35">
        <f t="shared" si="14"/>
        <v>0</v>
      </c>
      <c r="Q36" s="47"/>
      <c r="R36" s="47"/>
      <c r="S36" s="36"/>
      <c r="T36" s="36"/>
      <c r="U36" s="35">
        <f t="shared" si="12"/>
        <v>468.67400000000004</v>
      </c>
    </row>
    <row r="37" spans="2:21" ht="47.25" customHeight="1" x14ac:dyDescent="0.25">
      <c r="B37" s="64" t="s">
        <v>122</v>
      </c>
      <c r="C37" s="65"/>
      <c r="D37" s="65"/>
      <c r="E37" s="66"/>
      <c r="F37" s="111">
        <v>808</v>
      </c>
      <c r="G37" s="6" t="s">
        <v>7</v>
      </c>
      <c r="H37" s="6" t="s">
        <v>14</v>
      </c>
      <c r="I37" s="6" t="s">
        <v>74</v>
      </c>
      <c r="J37" s="6" t="s">
        <v>13</v>
      </c>
      <c r="K37" s="2"/>
      <c r="L37" s="36">
        <v>50</v>
      </c>
      <c r="M37" s="36"/>
      <c r="N37" s="36"/>
      <c r="O37" s="36"/>
      <c r="P37" s="36"/>
      <c r="Q37" s="47"/>
      <c r="R37" s="47"/>
      <c r="S37" s="36"/>
      <c r="T37" s="36"/>
      <c r="U37" s="36">
        <f>L37+N37+M37+O37+P37+Q37+R37</f>
        <v>50</v>
      </c>
    </row>
    <row r="38" spans="2:21" ht="28.5" customHeight="1" x14ac:dyDescent="0.25">
      <c r="B38" s="85" t="s">
        <v>121</v>
      </c>
      <c r="C38" s="85"/>
      <c r="D38" s="85"/>
      <c r="E38" s="85"/>
      <c r="F38" s="54">
        <v>808</v>
      </c>
      <c r="G38" s="6" t="s">
        <v>7</v>
      </c>
      <c r="H38" s="6" t="s">
        <v>14</v>
      </c>
      <c r="I38" s="6" t="s">
        <v>74</v>
      </c>
      <c r="J38" s="6" t="s">
        <v>12</v>
      </c>
      <c r="K38" s="2"/>
      <c r="L38" s="36">
        <v>322.06900000000002</v>
      </c>
      <c r="M38" s="36"/>
      <c r="N38" s="36"/>
      <c r="O38" s="36"/>
      <c r="P38" s="36"/>
      <c r="Q38" s="47"/>
      <c r="R38" s="47"/>
      <c r="S38" s="36"/>
      <c r="T38" s="36"/>
      <c r="U38" s="36">
        <f t="shared" ref="U38:U41" si="15">L38+N38+M38+O38+P38+Q38+R38</f>
        <v>322.06900000000002</v>
      </c>
    </row>
    <row r="39" spans="2:21" ht="62.25" customHeight="1" x14ac:dyDescent="0.25">
      <c r="B39" s="85" t="s">
        <v>81</v>
      </c>
      <c r="C39" s="85"/>
      <c r="D39" s="85"/>
      <c r="E39" s="85"/>
      <c r="F39" s="54">
        <v>808</v>
      </c>
      <c r="G39" s="6" t="s">
        <v>7</v>
      </c>
      <c r="H39" s="6" t="s">
        <v>14</v>
      </c>
      <c r="I39" s="6" t="s">
        <v>74</v>
      </c>
      <c r="J39" s="6" t="s">
        <v>72</v>
      </c>
      <c r="K39" s="2"/>
      <c r="L39" s="49">
        <v>96.605000000000004</v>
      </c>
      <c r="M39" s="36"/>
      <c r="N39" s="36"/>
      <c r="O39" s="36"/>
      <c r="P39" s="36"/>
      <c r="Q39" s="47"/>
      <c r="R39" s="47"/>
      <c r="S39" s="36"/>
      <c r="T39" s="36"/>
      <c r="U39" s="36">
        <f t="shared" si="15"/>
        <v>96.605000000000004</v>
      </c>
    </row>
    <row r="40" spans="2:21" ht="53.25" customHeight="1" x14ac:dyDescent="0.25">
      <c r="B40" s="61" t="s">
        <v>124</v>
      </c>
      <c r="C40" s="62"/>
      <c r="D40" s="62"/>
      <c r="E40" s="63"/>
      <c r="F40" s="109">
        <v>808</v>
      </c>
      <c r="G40" s="7" t="s">
        <v>7</v>
      </c>
      <c r="H40" s="7" t="s">
        <v>14</v>
      </c>
      <c r="I40" s="7" t="s">
        <v>74</v>
      </c>
      <c r="J40" s="7" t="s">
        <v>123</v>
      </c>
      <c r="K40" s="8"/>
      <c r="L40" s="50">
        <f>L41</f>
        <v>2198.5160000000001</v>
      </c>
      <c r="M40" s="50">
        <f>M41</f>
        <v>0</v>
      </c>
      <c r="N40" s="50">
        <f t="shared" ref="N40:P41" si="16">N41</f>
        <v>0</v>
      </c>
      <c r="O40" s="50">
        <f t="shared" si="16"/>
        <v>0</v>
      </c>
      <c r="P40" s="50">
        <f t="shared" si="16"/>
        <v>0</v>
      </c>
      <c r="Q40" s="47"/>
      <c r="R40" s="47"/>
      <c r="S40" s="36"/>
      <c r="T40" s="36"/>
      <c r="U40" s="35">
        <f t="shared" si="15"/>
        <v>2198.5160000000001</v>
      </c>
    </row>
    <row r="41" spans="2:21" ht="54.75" customHeight="1" x14ac:dyDescent="0.25">
      <c r="B41" s="61" t="s">
        <v>126</v>
      </c>
      <c r="C41" s="62"/>
      <c r="D41" s="62"/>
      <c r="E41" s="63"/>
      <c r="F41" s="109">
        <v>808</v>
      </c>
      <c r="G41" s="7" t="s">
        <v>7</v>
      </c>
      <c r="H41" s="7" t="s">
        <v>14</v>
      </c>
      <c r="I41" s="7" t="s">
        <v>74</v>
      </c>
      <c r="J41" s="7" t="s">
        <v>125</v>
      </c>
      <c r="K41" s="8"/>
      <c r="L41" s="50">
        <v>2198.5160000000001</v>
      </c>
      <c r="M41" s="50">
        <f>M42</f>
        <v>0</v>
      </c>
      <c r="N41" s="50">
        <f t="shared" si="16"/>
        <v>0</v>
      </c>
      <c r="O41" s="50">
        <f t="shared" si="16"/>
        <v>0</v>
      </c>
      <c r="P41" s="50">
        <f t="shared" si="16"/>
        <v>0</v>
      </c>
      <c r="Q41" s="47"/>
      <c r="R41" s="47"/>
      <c r="S41" s="36"/>
      <c r="T41" s="36"/>
      <c r="U41" s="35">
        <f t="shared" si="15"/>
        <v>2198.5160000000001</v>
      </c>
    </row>
    <row r="42" spans="2:21" ht="18.75" hidden="1" customHeight="1" x14ac:dyDescent="0.25">
      <c r="B42" s="85" t="s">
        <v>127</v>
      </c>
      <c r="C42" s="85"/>
      <c r="D42" s="85"/>
      <c r="E42" s="85"/>
      <c r="F42" s="54"/>
      <c r="G42" s="6" t="s">
        <v>7</v>
      </c>
      <c r="H42" s="6" t="s">
        <v>14</v>
      </c>
      <c r="I42" s="6" t="s">
        <v>74</v>
      </c>
      <c r="J42" s="6" t="s">
        <v>15</v>
      </c>
      <c r="K42" s="2"/>
      <c r="L42" s="36"/>
      <c r="M42" s="36"/>
      <c r="N42" s="36"/>
      <c r="O42" s="36"/>
      <c r="P42" s="36"/>
      <c r="Q42" s="47"/>
      <c r="R42" s="47"/>
      <c r="S42" s="36"/>
      <c r="T42" s="36"/>
      <c r="U42" s="36">
        <f>L42+N42+M42+O42+P42+Q42+R42+S42+T42</f>
        <v>0</v>
      </c>
    </row>
    <row r="43" spans="2:21" ht="18.75" customHeight="1" x14ac:dyDescent="0.25">
      <c r="B43" s="61" t="s">
        <v>128</v>
      </c>
      <c r="C43" s="62"/>
      <c r="D43" s="62"/>
      <c r="E43" s="63"/>
      <c r="F43" s="109">
        <v>808</v>
      </c>
      <c r="G43" s="7" t="s">
        <v>7</v>
      </c>
      <c r="H43" s="7" t="s">
        <v>14</v>
      </c>
      <c r="I43" s="7" t="s">
        <v>74</v>
      </c>
      <c r="J43" s="7" t="s">
        <v>108</v>
      </c>
      <c r="K43" s="8"/>
      <c r="L43" s="35">
        <f>L44</f>
        <v>0</v>
      </c>
      <c r="M43" s="36"/>
      <c r="N43" s="36"/>
      <c r="O43" s="36"/>
      <c r="P43" s="36"/>
      <c r="Q43" s="47"/>
      <c r="R43" s="47"/>
      <c r="S43" s="36"/>
      <c r="T43" s="36"/>
      <c r="U43" s="36">
        <f t="shared" ref="U43:U50" si="17">L43+N43+M43+O43+P43+Q43+R43+S43+T43</f>
        <v>0</v>
      </c>
    </row>
    <row r="44" spans="2:21" ht="18.75" customHeight="1" x14ac:dyDescent="0.25">
      <c r="B44" s="61" t="s">
        <v>130</v>
      </c>
      <c r="C44" s="62"/>
      <c r="D44" s="62"/>
      <c r="E44" s="63"/>
      <c r="F44" s="109">
        <v>808</v>
      </c>
      <c r="G44" s="7" t="s">
        <v>7</v>
      </c>
      <c r="H44" s="7" t="s">
        <v>14</v>
      </c>
      <c r="I44" s="7" t="s">
        <v>74</v>
      </c>
      <c r="J44" s="7" t="s">
        <v>129</v>
      </c>
      <c r="K44" s="8"/>
      <c r="L44" s="35">
        <f>L45+L46+L47</f>
        <v>0</v>
      </c>
      <c r="M44" s="36"/>
      <c r="N44" s="36"/>
      <c r="O44" s="36"/>
      <c r="P44" s="36"/>
      <c r="Q44" s="47"/>
      <c r="R44" s="47"/>
      <c r="S44" s="36"/>
      <c r="T44" s="36"/>
      <c r="U44" s="36">
        <f t="shared" si="17"/>
        <v>0</v>
      </c>
    </row>
    <row r="45" spans="2:21" ht="29.25" customHeight="1" x14ac:dyDescent="0.25">
      <c r="B45" s="85" t="s">
        <v>131</v>
      </c>
      <c r="C45" s="85"/>
      <c r="D45" s="85"/>
      <c r="E45" s="85"/>
      <c r="F45" s="54">
        <v>808</v>
      </c>
      <c r="G45" s="6" t="s">
        <v>7</v>
      </c>
      <c r="H45" s="6" t="s">
        <v>14</v>
      </c>
      <c r="I45" s="6" t="s">
        <v>74</v>
      </c>
      <c r="J45" s="6" t="s">
        <v>16</v>
      </c>
      <c r="K45" s="2"/>
      <c r="L45" s="36">
        <v>0</v>
      </c>
      <c r="M45" s="36"/>
      <c r="N45" s="36"/>
      <c r="O45" s="36"/>
      <c r="P45" s="36"/>
      <c r="Q45" s="47"/>
      <c r="R45" s="47"/>
      <c r="S45" s="36"/>
      <c r="T45" s="36"/>
      <c r="U45" s="36">
        <f t="shared" si="17"/>
        <v>0</v>
      </c>
    </row>
    <row r="46" spans="2:21" ht="15.75" x14ac:dyDescent="0.25">
      <c r="B46" s="85" t="s">
        <v>132</v>
      </c>
      <c r="C46" s="85"/>
      <c r="D46" s="85"/>
      <c r="E46" s="85"/>
      <c r="F46" s="54">
        <v>808</v>
      </c>
      <c r="G46" s="6" t="s">
        <v>7</v>
      </c>
      <c r="H46" s="6" t="s">
        <v>14</v>
      </c>
      <c r="I46" s="6" t="s">
        <v>74</v>
      </c>
      <c r="J46" s="6" t="s">
        <v>17</v>
      </c>
      <c r="K46" s="2"/>
      <c r="L46" s="36">
        <v>0</v>
      </c>
      <c r="M46" s="36"/>
      <c r="N46" s="36"/>
      <c r="O46" s="36"/>
      <c r="P46" s="36"/>
      <c r="Q46" s="47"/>
      <c r="R46" s="47"/>
      <c r="S46" s="36"/>
      <c r="T46" s="36"/>
      <c r="U46" s="36">
        <f t="shared" si="17"/>
        <v>0</v>
      </c>
    </row>
    <row r="47" spans="2:21" ht="15.75" x14ac:dyDescent="0.25">
      <c r="B47" s="85" t="s">
        <v>133</v>
      </c>
      <c r="C47" s="85"/>
      <c r="D47" s="85"/>
      <c r="E47" s="85"/>
      <c r="F47" s="54">
        <v>808</v>
      </c>
      <c r="G47" s="6" t="s">
        <v>7</v>
      </c>
      <c r="H47" s="6" t="s">
        <v>14</v>
      </c>
      <c r="I47" s="6" t="s">
        <v>74</v>
      </c>
      <c r="J47" s="6" t="s">
        <v>94</v>
      </c>
      <c r="K47" s="2"/>
      <c r="L47" s="36">
        <v>0</v>
      </c>
      <c r="M47" s="36"/>
      <c r="N47" s="36"/>
      <c r="O47" s="36"/>
      <c r="P47" s="36"/>
      <c r="Q47" s="47"/>
      <c r="R47" s="47"/>
      <c r="S47" s="36"/>
      <c r="T47" s="36"/>
      <c r="U47" s="36">
        <f t="shared" si="17"/>
        <v>0</v>
      </c>
    </row>
    <row r="48" spans="2:21" ht="15.75" hidden="1" x14ac:dyDescent="0.25">
      <c r="B48" s="61" t="s">
        <v>18</v>
      </c>
      <c r="C48" s="62"/>
      <c r="D48" s="62"/>
      <c r="E48" s="63"/>
      <c r="F48" s="109"/>
      <c r="G48" s="7" t="s">
        <v>7</v>
      </c>
      <c r="H48" s="7" t="s">
        <v>19</v>
      </c>
      <c r="I48" s="7" t="s">
        <v>20</v>
      </c>
      <c r="J48" s="7" t="s">
        <v>9</v>
      </c>
      <c r="K48" s="8"/>
      <c r="L48" s="35">
        <f>L49</f>
        <v>0</v>
      </c>
      <c r="M48" s="35">
        <f>M49</f>
        <v>0</v>
      </c>
      <c r="N48" s="35">
        <f>N49</f>
        <v>0</v>
      </c>
      <c r="O48" s="35">
        <f t="shared" ref="O48:T48" si="18">O49</f>
        <v>0</v>
      </c>
      <c r="P48" s="35">
        <f t="shared" si="18"/>
        <v>0</v>
      </c>
      <c r="Q48" s="46">
        <f t="shared" si="18"/>
        <v>0</v>
      </c>
      <c r="R48" s="46">
        <f t="shared" si="18"/>
        <v>0</v>
      </c>
      <c r="S48" s="35">
        <f t="shared" si="18"/>
        <v>0</v>
      </c>
      <c r="T48" s="35">
        <f t="shared" si="18"/>
        <v>0</v>
      </c>
      <c r="U48" s="36">
        <f t="shared" si="17"/>
        <v>0</v>
      </c>
    </row>
    <row r="49" spans="2:21" ht="29.45" hidden="1" customHeight="1" x14ac:dyDescent="0.25">
      <c r="B49" s="64" t="s">
        <v>21</v>
      </c>
      <c r="C49" s="65"/>
      <c r="D49" s="65"/>
      <c r="E49" s="66"/>
      <c r="F49" s="111"/>
      <c r="G49" s="6" t="s">
        <v>7</v>
      </c>
      <c r="H49" s="6" t="s">
        <v>19</v>
      </c>
      <c r="I49" s="6" t="s">
        <v>22</v>
      </c>
      <c r="J49" s="6" t="s">
        <v>23</v>
      </c>
      <c r="K49" s="2"/>
      <c r="L49" s="36"/>
      <c r="M49" s="36"/>
      <c r="N49" s="36"/>
      <c r="O49" s="36"/>
      <c r="P49" s="36"/>
      <c r="Q49" s="47"/>
      <c r="R49" s="47"/>
      <c r="S49" s="36"/>
      <c r="T49" s="36"/>
      <c r="U49" s="36">
        <f t="shared" si="17"/>
        <v>0</v>
      </c>
    </row>
    <row r="50" spans="2:21" ht="71.25" customHeight="1" x14ac:dyDescent="0.25">
      <c r="B50" s="61" t="s">
        <v>99</v>
      </c>
      <c r="C50" s="62"/>
      <c r="D50" s="62"/>
      <c r="E50" s="63"/>
      <c r="F50" s="109">
        <v>808</v>
      </c>
      <c r="G50" s="7" t="s">
        <v>7</v>
      </c>
      <c r="H50" s="7" t="s">
        <v>100</v>
      </c>
      <c r="I50" s="7" t="s">
        <v>79</v>
      </c>
      <c r="J50" s="7" t="s">
        <v>9</v>
      </c>
      <c r="K50" s="8"/>
      <c r="L50" s="35">
        <f>L51</f>
        <v>14.561</v>
      </c>
      <c r="M50" s="35">
        <f t="shared" ref="M50:P50" si="19">M51</f>
        <v>0</v>
      </c>
      <c r="N50" s="35">
        <f t="shared" si="19"/>
        <v>0</v>
      </c>
      <c r="O50" s="35">
        <f t="shared" si="19"/>
        <v>0</v>
      </c>
      <c r="P50" s="35">
        <f t="shared" si="19"/>
        <v>0</v>
      </c>
      <c r="Q50" s="47"/>
      <c r="R50" s="47"/>
      <c r="S50" s="36"/>
      <c r="T50" s="36"/>
      <c r="U50" s="35">
        <f t="shared" si="17"/>
        <v>14.561</v>
      </c>
    </row>
    <row r="51" spans="2:21" ht="29.25" customHeight="1" x14ac:dyDescent="0.25">
      <c r="B51" s="61" t="s">
        <v>135</v>
      </c>
      <c r="C51" s="62"/>
      <c r="D51" s="62"/>
      <c r="E51" s="63"/>
      <c r="F51" s="109">
        <v>808</v>
      </c>
      <c r="G51" s="7" t="s">
        <v>7</v>
      </c>
      <c r="H51" s="7" t="s">
        <v>100</v>
      </c>
      <c r="I51" s="7" t="s">
        <v>92</v>
      </c>
      <c r="J51" s="7" t="s">
        <v>134</v>
      </c>
      <c r="K51" s="8"/>
      <c r="L51" s="35">
        <f>L52</f>
        <v>14.561</v>
      </c>
      <c r="M51" s="35">
        <f t="shared" ref="M51:T52" si="20">M52</f>
        <v>0</v>
      </c>
      <c r="N51" s="35">
        <f t="shared" si="20"/>
        <v>0</v>
      </c>
      <c r="O51" s="35">
        <f t="shared" si="20"/>
        <v>0</v>
      </c>
      <c r="P51" s="35">
        <f t="shared" si="20"/>
        <v>0</v>
      </c>
      <c r="Q51" s="46">
        <f t="shared" si="20"/>
        <v>0</v>
      </c>
      <c r="R51" s="46">
        <f t="shared" si="20"/>
        <v>0</v>
      </c>
      <c r="S51" s="35">
        <f t="shared" si="20"/>
        <v>0</v>
      </c>
      <c r="T51" s="35">
        <f t="shared" si="20"/>
        <v>0</v>
      </c>
      <c r="U51" s="35">
        <f>L51+M51+O51+P51+Q51+R51+S51+T51</f>
        <v>14.561</v>
      </c>
    </row>
    <row r="52" spans="2:21" ht="24" customHeight="1" x14ac:dyDescent="0.25">
      <c r="B52" s="64" t="s">
        <v>136</v>
      </c>
      <c r="C52" s="65"/>
      <c r="D52" s="65"/>
      <c r="E52" s="66"/>
      <c r="F52" s="111">
        <v>808</v>
      </c>
      <c r="G52" s="6" t="s">
        <v>7</v>
      </c>
      <c r="H52" s="6" t="s">
        <v>100</v>
      </c>
      <c r="I52" s="6" t="s">
        <v>92</v>
      </c>
      <c r="J52" s="6" t="s">
        <v>52</v>
      </c>
      <c r="K52" s="2"/>
      <c r="L52" s="36">
        <v>14.561</v>
      </c>
      <c r="M52" s="36">
        <f t="shared" si="20"/>
        <v>0</v>
      </c>
      <c r="N52" s="36">
        <f t="shared" si="20"/>
        <v>0</v>
      </c>
      <c r="O52" s="36">
        <f t="shared" si="20"/>
        <v>0</v>
      </c>
      <c r="P52" s="36">
        <f t="shared" si="20"/>
        <v>0</v>
      </c>
      <c r="Q52" s="47">
        <f t="shared" si="20"/>
        <v>0</v>
      </c>
      <c r="R52" s="47">
        <f t="shared" si="20"/>
        <v>0</v>
      </c>
      <c r="S52" s="36">
        <f t="shared" si="20"/>
        <v>0</v>
      </c>
      <c r="T52" s="36">
        <f t="shared" si="20"/>
        <v>0</v>
      </c>
      <c r="U52" s="36">
        <f t="shared" ref="U52" si="21">L52+M52+O52+P52+Q52+R52+S52+T52</f>
        <v>14.561</v>
      </c>
    </row>
    <row r="53" spans="2:21" ht="29.45" hidden="1" customHeight="1" x14ac:dyDescent="0.25">
      <c r="B53" s="64" t="s">
        <v>101</v>
      </c>
      <c r="C53" s="65"/>
      <c r="D53" s="65"/>
      <c r="E53" s="66"/>
      <c r="F53" s="111"/>
      <c r="G53" s="6" t="s">
        <v>7</v>
      </c>
      <c r="H53" s="6" t="s">
        <v>100</v>
      </c>
      <c r="I53" s="6" t="s">
        <v>92</v>
      </c>
      <c r="J53" s="6" t="s">
        <v>52</v>
      </c>
      <c r="K53" s="2"/>
      <c r="L53" s="36"/>
      <c r="M53" s="36"/>
      <c r="N53" s="36"/>
      <c r="O53" s="36"/>
      <c r="P53" s="36"/>
      <c r="Q53" s="47"/>
      <c r="R53" s="47"/>
      <c r="S53" s="36"/>
      <c r="T53" s="36"/>
      <c r="U53" s="36">
        <f>L53+M53+O53+P53+Q53+R53+S53+T53</f>
        <v>0</v>
      </c>
    </row>
    <row r="54" spans="2:21" ht="29.45" hidden="1" customHeight="1" x14ac:dyDescent="0.25">
      <c r="B54" s="61" t="s">
        <v>18</v>
      </c>
      <c r="C54" s="62"/>
      <c r="D54" s="62"/>
      <c r="E54" s="63"/>
      <c r="F54" s="109"/>
      <c r="G54" s="7" t="s">
        <v>7</v>
      </c>
      <c r="H54" s="7" t="s">
        <v>19</v>
      </c>
      <c r="I54" s="7" t="s">
        <v>75</v>
      </c>
      <c r="J54" s="7" t="s">
        <v>9</v>
      </c>
      <c r="K54" s="8"/>
      <c r="L54" s="35">
        <f>L55+L58</f>
        <v>0</v>
      </c>
      <c r="M54" s="35">
        <f t="shared" ref="M54:T54" si="22">M55+M58</f>
        <v>0</v>
      </c>
      <c r="N54" s="35">
        <f t="shared" si="22"/>
        <v>0</v>
      </c>
      <c r="O54" s="35">
        <f t="shared" si="22"/>
        <v>0</v>
      </c>
      <c r="P54" s="35">
        <f t="shared" si="22"/>
        <v>0</v>
      </c>
      <c r="Q54" s="46">
        <f t="shared" si="22"/>
        <v>0</v>
      </c>
      <c r="R54" s="46">
        <f t="shared" si="22"/>
        <v>0</v>
      </c>
      <c r="S54" s="35">
        <f t="shared" si="22"/>
        <v>0</v>
      </c>
      <c r="T54" s="35">
        <f t="shared" si="22"/>
        <v>0</v>
      </c>
      <c r="U54" s="35">
        <f>L54+M54+N54+O54+P54+Q54+R54+S54+T54</f>
        <v>0</v>
      </c>
    </row>
    <row r="55" spans="2:21" ht="29.45" hidden="1" customHeight="1" x14ac:dyDescent="0.25">
      <c r="B55" s="58" t="s">
        <v>21</v>
      </c>
      <c r="C55" s="59"/>
      <c r="D55" s="59"/>
      <c r="E55" s="60"/>
      <c r="F55" s="112"/>
      <c r="G55" s="9" t="s">
        <v>7</v>
      </c>
      <c r="H55" s="9" t="s">
        <v>19</v>
      </c>
      <c r="I55" s="9" t="s">
        <v>105</v>
      </c>
      <c r="J55" s="9" t="s">
        <v>9</v>
      </c>
      <c r="K55" s="10"/>
      <c r="L55" s="34">
        <f>L56</f>
        <v>0</v>
      </c>
      <c r="M55" s="34">
        <f t="shared" ref="M55:T56" si="23">M56</f>
        <v>0</v>
      </c>
      <c r="N55" s="34">
        <f t="shared" si="23"/>
        <v>0</v>
      </c>
      <c r="O55" s="34">
        <f t="shared" si="23"/>
        <v>0</v>
      </c>
      <c r="P55" s="34">
        <f t="shared" si="23"/>
        <v>0</v>
      </c>
      <c r="Q55" s="45">
        <f t="shared" si="23"/>
        <v>0</v>
      </c>
      <c r="R55" s="45">
        <f t="shared" si="23"/>
        <v>0</v>
      </c>
      <c r="S55" s="34">
        <f t="shared" si="23"/>
        <v>0</v>
      </c>
      <c r="T55" s="34">
        <f t="shared" si="23"/>
        <v>0</v>
      </c>
      <c r="U55" s="34">
        <f>L55+M55+N55+O55+P55+Q55+R55+S55+T55</f>
        <v>0</v>
      </c>
    </row>
    <row r="56" spans="2:21" ht="21" hidden="1" customHeight="1" x14ac:dyDescent="0.25">
      <c r="B56" s="64" t="s">
        <v>103</v>
      </c>
      <c r="C56" s="65"/>
      <c r="D56" s="65"/>
      <c r="E56" s="66"/>
      <c r="F56" s="111"/>
      <c r="G56" s="6" t="s">
        <v>7</v>
      </c>
      <c r="H56" s="6" t="s">
        <v>19</v>
      </c>
      <c r="I56" s="6" t="s">
        <v>105</v>
      </c>
      <c r="J56" s="6" t="s">
        <v>108</v>
      </c>
      <c r="K56" s="2"/>
      <c r="L56" s="36">
        <f>L57</f>
        <v>0</v>
      </c>
      <c r="M56" s="36">
        <f t="shared" si="23"/>
        <v>0</v>
      </c>
      <c r="N56" s="36">
        <f t="shared" si="23"/>
        <v>0</v>
      </c>
      <c r="O56" s="36">
        <f t="shared" si="23"/>
        <v>0</v>
      </c>
      <c r="P56" s="36">
        <f t="shared" si="23"/>
        <v>0</v>
      </c>
      <c r="Q56" s="47">
        <f t="shared" si="23"/>
        <v>0</v>
      </c>
      <c r="R56" s="47">
        <f t="shared" si="23"/>
        <v>0</v>
      </c>
      <c r="S56" s="36">
        <f t="shared" si="23"/>
        <v>0</v>
      </c>
      <c r="T56" s="36">
        <f t="shared" si="23"/>
        <v>0</v>
      </c>
      <c r="U56" s="36">
        <f t="shared" ref="U56:U57" si="24">L56+M56+N56+O56+P56+Q56+R56+S56+T56</f>
        <v>0</v>
      </c>
    </row>
    <row r="57" spans="2:21" ht="17.25" hidden="1" customHeight="1" x14ac:dyDescent="0.25">
      <c r="B57" s="64" t="s">
        <v>104</v>
      </c>
      <c r="C57" s="65"/>
      <c r="D57" s="65"/>
      <c r="E57" s="66"/>
      <c r="F57" s="111"/>
      <c r="G57" s="6" t="s">
        <v>7</v>
      </c>
      <c r="H57" s="6" t="s">
        <v>19</v>
      </c>
      <c r="I57" s="6" t="s">
        <v>105</v>
      </c>
      <c r="J57" s="6" t="s">
        <v>23</v>
      </c>
      <c r="K57" s="2"/>
      <c r="L57" s="36"/>
      <c r="M57" s="36"/>
      <c r="N57" s="36"/>
      <c r="O57" s="36"/>
      <c r="P57" s="36"/>
      <c r="Q57" s="47"/>
      <c r="R57" s="47"/>
      <c r="S57" s="36"/>
      <c r="T57" s="36"/>
      <c r="U57" s="36">
        <f t="shared" si="24"/>
        <v>0</v>
      </c>
    </row>
    <row r="58" spans="2:21" ht="29.45" hidden="1" customHeight="1" x14ac:dyDescent="0.25">
      <c r="B58" s="58" t="s">
        <v>106</v>
      </c>
      <c r="C58" s="59"/>
      <c r="D58" s="59"/>
      <c r="E58" s="60"/>
      <c r="F58" s="112"/>
      <c r="G58" s="9" t="s">
        <v>7</v>
      </c>
      <c r="H58" s="9" t="s">
        <v>19</v>
      </c>
      <c r="I58" s="9" t="s">
        <v>75</v>
      </c>
      <c r="J58" s="9" t="s">
        <v>9</v>
      </c>
      <c r="K58" s="10"/>
      <c r="L58" s="34">
        <f>L59</f>
        <v>0</v>
      </c>
      <c r="M58" s="34">
        <f t="shared" ref="M58:T59" si="25">M59</f>
        <v>0</v>
      </c>
      <c r="N58" s="34">
        <f t="shared" si="25"/>
        <v>0</v>
      </c>
      <c r="O58" s="34">
        <f t="shared" si="25"/>
        <v>0</v>
      </c>
      <c r="P58" s="34">
        <f t="shared" si="25"/>
        <v>0</v>
      </c>
      <c r="Q58" s="45">
        <f t="shared" si="25"/>
        <v>0</v>
      </c>
      <c r="R58" s="45">
        <f t="shared" si="25"/>
        <v>0</v>
      </c>
      <c r="S58" s="34">
        <f t="shared" si="25"/>
        <v>0</v>
      </c>
      <c r="T58" s="34">
        <f t="shared" si="25"/>
        <v>0</v>
      </c>
      <c r="U58" s="34">
        <f>L58+M58+N58+O58+P58+Q58+R58+S58+T58</f>
        <v>0</v>
      </c>
    </row>
    <row r="59" spans="2:21" ht="16.5" hidden="1" customHeight="1" x14ac:dyDescent="0.25">
      <c r="B59" s="64" t="s">
        <v>128</v>
      </c>
      <c r="C59" s="65"/>
      <c r="D59" s="65"/>
      <c r="E59" s="66"/>
      <c r="F59" s="111"/>
      <c r="G59" s="6" t="s">
        <v>7</v>
      </c>
      <c r="H59" s="6" t="s">
        <v>19</v>
      </c>
      <c r="I59" s="6" t="s">
        <v>107</v>
      </c>
      <c r="J59" s="6" t="s">
        <v>108</v>
      </c>
      <c r="K59" s="2"/>
      <c r="L59" s="36">
        <f>L60</f>
        <v>0</v>
      </c>
      <c r="M59" s="36">
        <f t="shared" si="25"/>
        <v>0</v>
      </c>
      <c r="N59" s="36">
        <f t="shared" si="25"/>
        <v>0</v>
      </c>
      <c r="O59" s="36">
        <f t="shared" si="25"/>
        <v>0</v>
      </c>
      <c r="P59" s="36">
        <f t="shared" si="25"/>
        <v>0</v>
      </c>
      <c r="Q59" s="47">
        <f t="shared" si="25"/>
        <v>0</v>
      </c>
      <c r="R59" s="47">
        <f t="shared" si="25"/>
        <v>0</v>
      </c>
      <c r="S59" s="36">
        <f t="shared" si="25"/>
        <v>0</v>
      </c>
      <c r="T59" s="36">
        <f t="shared" si="25"/>
        <v>0</v>
      </c>
      <c r="U59" s="36">
        <f t="shared" ref="U59:U60" si="26">L59+M59+N59+O59+P59+Q59+R59+S59+T59</f>
        <v>0</v>
      </c>
    </row>
    <row r="60" spans="2:21" ht="19.5" hidden="1" customHeight="1" x14ac:dyDescent="0.25">
      <c r="B60" s="64" t="s">
        <v>137</v>
      </c>
      <c r="C60" s="65"/>
      <c r="D60" s="65"/>
      <c r="E60" s="66"/>
      <c r="F60" s="111"/>
      <c r="G60" s="6" t="s">
        <v>7</v>
      </c>
      <c r="H60" s="6" t="s">
        <v>19</v>
      </c>
      <c r="I60" s="6" t="s">
        <v>107</v>
      </c>
      <c r="J60" s="6" t="s">
        <v>23</v>
      </c>
      <c r="K60" s="2"/>
      <c r="L60" s="36"/>
      <c r="M60" s="36"/>
      <c r="N60" s="36"/>
      <c r="O60" s="36"/>
      <c r="P60" s="36"/>
      <c r="Q60" s="47"/>
      <c r="R60" s="47"/>
      <c r="S60" s="36"/>
      <c r="T60" s="36"/>
      <c r="U60" s="36">
        <f t="shared" si="26"/>
        <v>0</v>
      </c>
    </row>
    <row r="61" spans="2:21" ht="29.45" hidden="1" customHeight="1" x14ac:dyDescent="0.25">
      <c r="B61" s="64"/>
      <c r="C61" s="65"/>
      <c r="D61" s="65"/>
      <c r="E61" s="66"/>
      <c r="F61" s="111"/>
      <c r="G61" s="6"/>
      <c r="H61" s="6"/>
      <c r="I61" s="6"/>
      <c r="J61" s="6"/>
      <c r="K61" s="2"/>
      <c r="L61" s="36"/>
      <c r="M61" s="36"/>
      <c r="N61" s="36"/>
      <c r="O61" s="36"/>
      <c r="P61" s="36"/>
      <c r="Q61" s="47"/>
      <c r="R61" s="47"/>
      <c r="S61" s="36"/>
      <c r="T61" s="36"/>
      <c r="U61" s="36"/>
    </row>
    <row r="62" spans="2:21" ht="15.75" x14ac:dyDescent="0.25">
      <c r="B62" s="61" t="s">
        <v>24</v>
      </c>
      <c r="C62" s="62"/>
      <c r="D62" s="62"/>
      <c r="E62" s="63"/>
      <c r="F62" s="109">
        <v>808</v>
      </c>
      <c r="G62" s="7" t="s">
        <v>7</v>
      </c>
      <c r="H62" s="7" t="s">
        <v>25</v>
      </c>
      <c r="I62" s="7" t="s">
        <v>79</v>
      </c>
      <c r="J62" s="7" t="s">
        <v>9</v>
      </c>
      <c r="K62" s="8"/>
      <c r="L62" s="35">
        <f>L63+L66+L71</f>
        <v>6</v>
      </c>
      <c r="M62" s="35">
        <f t="shared" ref="M62:O62" si="27">M65+M69+M70+M74+M75+M68</f>
        <v>0</v>
      </c>
      <c r="N62" s="35">
        <f t="shared" si="27"/>
        <v>0</v>
      </c>
      <c r="O62" s="35">
        <f t="shared" si="27"/>
        <v>0</v>
      </c>
      <c r="P62" s="35">
        <f t="shared" ref="P62" si="28">P65+P69+P70+P74+P75</f>
        <v>0</v>
      </c>
      <c r="Q62" s="46">
        <f>Q65+Q69+Q70+Q74+Q75+Q68</f>
        <v>0</v>
      </c>
      <c r="R62" s="46">
        <f t="shared" ref="R62:T62" si="29">R65+R69+R70+R74+R75+R68</f>
        <v>0</v>
      </c>
      <c r="S62" s="35">
        <f t="shared" si="29"/>
        <v>0</v>
      </c>
      <c r="T62" s="35">
        <f t="shared" si="29"/>
        <v>0</v>
      </c>
      <c r="U62" s="35">
        <f>L62+N62+M62+O62+P62+Q62+R62+S62+T62</f>
        <v>6</v>
      </c>
    </row>
    <row r="63" spans="2:21" ht="82.5" hidden="1" customHeight="1" x14ac:dyDescent="0.25">
      <c r="B63" s="61" t="s">
        <v>156</v>
      </c>
      <c r="C63" s="62"/>
      <c r="D63" s="62"/>
      <c r="E63" s="63"/>
      <c r="F63" s="109"/>
      <c r="G63" s="7" t="s">
        <v>7</v>
      </c>
      <c r="H63" s="7" t="s">
        <v>25</v>
      </c>
      <c r="I63" s="7" t="s">
        <v>157</v>
      </c>
      <c r="J63" s="7" t="s">
        <v>123</v>
      </c>
      <c r="K63" s="8"/>
      <c r="L63" s="35">
        <f>L64</f>
        <v>0</v>
      </c>
      <c r="M63" s="35">
        <f t="shared" ref="M63:P64" si="30">M64</f>
        <v>0</v>
      </c>
      <c r="N63" s="35">
        <f t="shared" si="30"/>
        <v>0</v>
      </c>
      <c r="O63" s="35">
        <f t="shared" si="30"/>
        <v>0</v>
      </c>
      <c r="P63" s="35">
        <f t="shared" si="30"/>
        <v>0</v>
      </c>
      <c r="Q63" s="46"/>
      <c r="R63" s="46"/>
      <c r="S63" s="35"/>
      <c r="T63" s="35"/>
      <c r="U63" s="35">
        <f t="shared" ref="U63:U64" si="31">L63+N63+M63+O63+P63+Q63+R63+S63+T63</f>
        <v>0</v>
      </c>
    </row>
    <row r="64" spans="2:21" ht="52.5" hidden="1" customHeight="1" x14ac:dyDescent="0.25">
      <c r="B64" s="61" t="s">
        <v>126</v>
      </c>
      <c r="C64" s="62"/>
      <c r="D64" s="62"/>
      <c r="E64" s="63"/>
      <c r="F64" s="109"/>
      <c r="G64" s="7" t="s">
        <v>7</v>
      </c>
      <c r="H64" s="7" t="s">
        <v>25</v>
      </c>
      <c r="I64" s="7" t="s">
        <v>157</v>
      </c>
      <c r="J64" s="7" t="s">
        <v>125</v>
      </c>
      <c r="K64" s="8"/>
      <c r="L64" s="35">
        <f>L65</f>
        <v>0</v>
      </c>
      <c r="M64" s="35">
        <f t="shared" si="30"/>
        <v>0</v>
      </c>
      <c r="N64" s="35">
        <f t="shared" si="30"/>
        <v>0</v>
      </c>
      <c r="O64" s="35">
        <f t="shared" si="30"/>
        <v>0</v>
      </c>
      <c r="P64" s="35">
        <f t="shared" si="30"/>
        <v>0</v>
      </c>
      <c r="Q64" s="46"/>
      <c r="R64" s="46"/>
      <c r="S64" s="35"/>
      <c r="T64" s="35"/>
      <c r="U64" s="35">
        <f t="shared" si="31"/>
        <v>0</v>
      </c>
    </row>
    <row r="65" spans="2:21" ht="28.9" hidden="1" customHeight="1" x14ac:dyDescent="0.25">
      <c r="B65" s="64" t="s">
        <v>127</v>
      </c>
      <c r="C65" s="65"/>
      <c r="D65" s="65"/>
      <c r="E65" s="66"/>
      <c r="F65" s="111"/>
      <c r="G65" s="6" t="s">
        <v>7</v>
      </c>
      <c r="H65" s="6" t="s">
        <v>25</v>
      </c>
      <c r="I65" s="6" t="s">
        <v>157</v>
      </c>
      <c r="J65" s="6" t="s">
        <v>15</v>
      </c>
      <c r="K65" s="2"/>
      <c r="L65" s="36">
        <v>0</v>
      </c>
      <c r="M65" s="36"/>
      <c r="N65" s="36"/>
      <c r="O65" s="36"/>
      <c r="P65" s="36"/>
      <c r="Q65" s="47"/>
      <c r="R65" s="47"/>
      <c r="S65" s="36"/>
      <c r="T65" s="36"/>
      <c r="U65" s="36">
        <f t="shared" ref="U65:U67" si="32">L65+N65+M65+O65+P65+Q65+R65</f>
        <v>0</v>
      </c>
    </row>
    <row r="66" spans="2:21" ht="28.9" customHeight="1" x14ac:dyDescent="0.25">
      <c r="B66" s="61" t="s">
        <v>128</v>
      </c>
      <c r="C66" s="62"/>
      <c r="D66" s="62"/>
      <c r="E66" s="63"/>
      <c r="F66" s="109">
        <v>808</v>
      </c>
      <c r="G66" s="7" t="s">
        <v>7</v>
      </c>
      <c r="H66" s="7" t="s">
        <v>25</v>
      </c>
      <c r="I66" s="7" t="s">
        <v>77</v>
      </c>
      <c r="J66" s="7" t="s">
        <v>108</v>
      </c>
      <c r="K66" s="52"/>
      <c r="L66" s="50">
        <f>L67</f>
        <v>5</v>
      </c>
      <c r="M66" s="50">
        <f t="shared" ref="M66:P67" si="33">M67</f>
        <v>0</v>
      </c>
      <c r="N66" s="50">
        <f t="shared" si="33"/>
        <v>0</v>
      </c>
      <c r="O66" s="50">
        <f t="shared" si="33"/>
        <v>0</v>
      </c>
      <c r="P66" s="50">
        <f t="shared" si="33"/>
        <v>0</v>
      </c>
      <c r="Q66" s="47"/>
      <c r="R66" s="47"/>
      <c r="S66" s="36"/>
      <c r="T66" s="36"/>
      <c r="U66" s="35">
        <f t="shared" si="32"/>
        <v>5</v>
      </c>
    </row>
    <row r="67" spans="2:21" ht="35.25" customHeight="1" x14ac:dyDescent="0.25">
      <c r="B67" s="61" t="s">
        <v>138</v>
      </c>
      <c r="C67" s="62"/>
      <c r="D67" s="62"/>
      <c r="E67" s="63"/>
      <c r="F67" s="109">
        <v>808</v>
      </c>
      <c r="G67" s="7" t="s">
        <v>7</v>
      </c>
      <c r="H67" s="7" t="s">
        <v>25</v>
      </c>
      <c r="I67" s="7" t="s">
        <v>77</v>
      </c>
      <c r="J67" s="7" t="s">
        <v>129</v>
      </c>
      <c r="K67" s="52"/>
      <c r="L67" s="50">
        <f>L68</f>
        <v>5</v>
      </c>
      <c r="M67" s="50">
        <f t="shared" si="33"/>
        <v>0</v>
      </c>
      <c r="N67" s="50">
        <f t="shared" si="33"/>
        <v>0</v>
      </c>
      <c r="O67" s="50">
        <f t="shared" si="33"/>
        <v>0</v>
      </c>
      <c r="P67" s="50">
        <f t="shared" si="33"/>
        <v>0</v>
      </c>
      <c r="Q67" s="47"/>
      <c r="R67" s="47"/>
      <c r="S67" s="36"/>
      <c r="T67" s="36"/>
      <c r="U67" s="35">
        <f t="shared" si="32"/>
        <v>5</v>
      </c>
    </row>
    <row r="68" spans="2:21" ht="24.6" customHeight="1" x14ac:dyDescent="0.25">
      <c r="B68" s="64" t="s">
        <v>133</v>
      </c>
      <c r="C68" s="65"/>
      <c r="D68" s="65"/>
      <c r="E68" s="66"/>
      <c r="F68" s="111">
        <v>808</v>
      </c>
      <c r="G68" s="6" t="s">
        <v>7</v>
      </c>
      <c r="H68" s="6" t="s">
        <v>25</v>
      </c>
      <c r="I68" s="6" t="s">
        <v>77</v>
      </c>
      <c r="J68" s="6" t="s">
        <v>94</v>
      </c>
      <c r="K68" s="2"/>
      <c r="L68" s="36">
        <v>5</v>
      </c>
      <c r="M68" s="36"/>
      <c r="N68" s="36"/>
      <c r="O68" s="36"/>
      <c r="P68" s="36"/>
      <c r="Q68" s="47"/>
      <c r="R68" s="47"/>
      <c r="S68" s="36"/>
      <c r="T68" s="36"/>
      <c r="U68" s="36">
        <f>L68+N68+M68+O68+P68+Q68+R68+S68+T68</f>
        <v>5</v>
      </c>
    </row>
    <row r="69" spans="2:21" ht="90.6" hidden="1" customHeight="1" x14ac:dyDescent="0.25">
      <c r="B69" s="64" t="s">
        <v>26</v>
      </c>
      <c r="C69" s="65"/>
      <c r="D69" s="65"/>
      <c r="E69" s="66"/>
      <c r="F69" s="111"/>
      <c r="G69" s="6" t="s">
        <v>7</v>
      </c>
      <c r="H69" s="6" t="s">
        <v>25</v>
      </c>
      <c r="I69" s="6" t="s">
        <v>78</v>
      </c>
      <c r="J69" s="6" t="s">
        <v>15</v>
      </c>
      <c r="K69" s="5" t="s">
        <v>27</v>
      </c>
      <c r="L69" s="36"/>
      <c r="M69" s="36"/>
      <c r="N69" s="36"/>
      <c r="O69" s="36"/>
      <c r="P69" s="36"/>
      <c r="Q69" s="47"/>
      <c r="R69" s="47"/>
      <c r="S69" s="36"/>
      <c r="T69" s="36"/>
      <c r="U69" s="36">
        <f t="shared" ref="U69:U73" si="34">L69+N69+M69+O69+P69+Q69+R69+S69+T69</f>
        <v>0</v>
      </c>
    </row>
    <row r="70" spans="2:21" ht="108" hidden="1" customHeight="1" x14ac:dyDescent="0.25">
      <c r="B70" s="64" t="s">
        <v>28</v>
      </c>
      <c r="C70" s="65"/>
      <c r="D70" s="65"/>
      <c r="E70" s="66"/>
      <c r="F70" s="111"/>
      <c r="G70" s="6" t="s">
        <v>7</v>
      </c>
      <c r="H70" s="6" t="s">
        <v>25</v>
      </c>
      <c r="I70" s="6" t="s">
        <v>29</v>
      </c>
      <c r="J70" s="6" t="s">
        <v>17</v>
      </c>
      <c r="K70" s="5" t="s">
        <v>27</v>
      </c>
      <c r="L70" s="36"/>
      <c r="M70" s="36"/>
      <c r="N70" s="36"/>
      <c r="O70" s="36"/>
      <c r="P70" s="36"/>
      <c r="Q70" s="47"/>
      <c r="R70" s="47"/>
      <c r="S70" s="36"/>
      <c r="T70" s="36"/>
      <c r="U70" s="36">
        <f t="shared" si="34"/>
        <v>0</v>
      </c>
    </row>
    <row r="71" spans="2:21" ht="84.75" customHeight="1" x14ac:dyDescent="0.25">
      <c r="B71" s="61" t="s">
        <v>96</v>
      </c>
      <c r="C71" s="62"/>
      <c r="D71" s="62"/>
      <c r="E71" s="63"/>
      <c r="F71" s="109">
        <v>808</v>
      </c>
      <c r="G71" s="7" t="s">
        <v>7</v>
      </c>
      <c r="H71" s="7" t="s">
        <v>25</v>
      </c>
      <c r="I71" s="7" t="s">
        <v>139</v>
      </c>
      <c r="J71" s="7" t="s">
        <v>9</v>
      </c>
      <c r="K71" s="11"/>
      <c r="L71" s="35">
        <f>L72</f>
        <v>1</v>
      </c>
      <c r="M71" s="35">
        <f t="shared" ref="M71:P73" si="35">M72</f>
        <v>0</v>
      </c>
      <c r="N71" s="35">
        <f t="shared" si="35"/>
        <v>0</v>
      </c>
      <c r="O71" s="35">
        <f t="shared" si="35"/>
        <v>0</v>
      </c>
      <c r="P71" s="35">
        <f t="shared" si="35"/>
        <v>0</v>
      </c>
      <c r="Q71" s="47"/>
      <c r="R71" s="47"/>
      <c r="S71" s="36"/>
      <c r="T71" s="36"/>
      <c r="U71" s="35">
        <f t="shared" si="34"/>
        <v>1</v>
      </c>
    </row>
    <row r="72" spans="2:21" ht="45" customHeight="1" x14ac:dyDescent="0.25">
      <c r="B72" s="61" t="s">
        <v>124</v>
      </c>
      <c r="C72" s="62"/>
      <c r="D72" s="62"/>
      <c r="E72" s="63"/>
      <c r="F72" s="109">
        <v>808</v>
      </c>
      <c r="G72" s="7" t="s">
        <v>7</v>
      </c>
      <c r="H72" s="7" t="s">
        <v>25</v>
      </c>
      <c r="I72" s="7" t="s">
        <v>93</v>
      </c>
      <c r="J72" s="7" t="s">
        <v>123</v>
      </c>
      <c r="K72" s="11"/>
      <c r="L72" s="35">
        <f>L73</f>
        <v>1</v>
      </c>
      <c r="M72" s="35">
        <f t="shared" si="35"/>
        <v>0</v>
      </c>
      <c r="N72" s="35">
        <f t="shared" si="35"/>
        <v>0</v>
      </c>
      <c r="O72" s="35">
        <f t="shared" si="35"/>
        <v>0</v>
      </c>
      <c r="P72" s="35">
        <f t="shared" si="35"/>
        <v>0</v>
      </c>
      <c r="Q72" s="47"/>
      <c r="R72" s="47"/>
      <c r="S72" s="36"/>
      <c r="T72" s="36"/>
      <c r="U72" s="35">
        <f t="shared" si="34"/>
        <v>1</v>
      </c>
    </row>
    <row r="73" spans="2:21" ht="54.75" customHeight="1" x14ac:dyDescent="0.25">
      <c r="B73" s="61" t="s">
        <v>126</v>
      </c>
      <c r="C73" s="62"/>
      <c r="D73" s="62"/>
      <c r="E73" s="63"/>
      <c r="F73" s="109">
        <v>808</v>
      </c>
      <c r="G73" s="7" t="s">
        <v>7</v>
      </c>
      <c r="H73" s="7" t="s">
        <v>25</v>
      </c>
      <c r="I73" s="7" t="s">
        <v>93</v>
      </c>
      <c r="J73" s="7" t="s">
        <v>125</v>
      </c>
      <c r="K73" s="11"/>
      <c r="L73" s="35">
        <v>1</v>
      </c>
      <c r="M73" s="35">
        <f t="shared" si="35"/>
        <v>0</v>
      </c>
      <c r="N73" s="35">
        <f t="shared" si="35"/>
        <v>0</v>
      </c>
      <c r="O73" s="35">
        <f t="shared" si="35"/>
        <v>0</v>
      </c>
      <c r="P73" s="35">
        <f t="shared" si="35"/>
        <v>0</v>
      </c>
      <c r="Q73" s="47"/>
      <c r="R73" s="47"/>
      <c r="S73" s="36"/>
      <c r="T73" s="36"/>
      <c r="U73" s="35">
        <f t="shared" si="34"/>
        <v>1</v>
      </c>
    </row>
    <row r="74" spans="2:21" ht="30" hidden="1" customHeight="1" x14ac:dyDescent="0.25">
      <c r="B74" s="64" t="s">
        <v>127</v>
      </c>
      <c r="C74" s="65"/>
      <c r="D74" s="65"/>
      <c r="E74" s="66"/>
      <c r="F74" s="111"/>
      <c r="G74" s="6" t="s">
        <v>7</v>
      </c>
      <c r="H74" s="6" t="s">
        <v>25</v>
      </c>
      <c r="I74" s="6" t="s">
        <v>93</v>
      </c>
      <c r="J74" s="6" t="s">
        <v>15</v>
      </c>
      <c r="K74" s="5"/>
      <c r="L74" s="36"/>
      <c r="M74" s="36"/>
      <c r="N74" s="36"/>
      <c r="O74" s="36"/>
      <c r="P74" s="36"/>
      <c r="Q74" s="47"/>
      <c r="R74" s="47"/>
      <c r="S74" s="36"/>
      <c r="T74" s="36"/>
      <c r="U74" s="36">
        <f t="shared" ref="U74" si="36">L74+N74+M74+O74+P74+Q74+R74</f>
        <v>0</v>
      </c>
    </row>
    <row r="75" spans="2:21" ht="15.75" hidden="1" x14ac:dyDescent="0.25">
      <c r="B75" s="61" t="s">
        <v>54</v>
      </c>
      <c r="C75" s="62"/>
      <c r="D75" s="62"/>
      <c r="E75" s="63"/>
      <c r="F75" s="109"/>
      <c r="G75" s="7" t="s">
        <v>7</v>
      </c>
      <c r="H75" s="7" t="s">
        <v>25</v>
      </c>
      <c r="I75" s="7" t="s">
        <v>34</v>
      </c>
      <c r="J75" s="7" t="s">
        <v>9</v>
      </c>
      <c r="K75" s="11" t="s">
        <v>27</v>
      </c>
      <c r="L75" s="35">
        <f>L76</f>
        <v>0</v>
      </c>
      <c r="M75" s="35"/>
      <c r="N75" s="36"/>
      <c r="O75" s="36"/>
      <c r="P75" s="36"/>
      <c r="Q75" s="47"/>
      <c r="R75" s="47"/>
      <c r="S75" s="36"/>
      <c r="T75" s="36"/>
      <c r="U75" s="35">
        <f>L75+N75+M75+O75+P75+Q75+R75</f>
        <v>0</v>
      </c>
    </row>
    <row r="76" spans="2:21" ht="62.45" hidden="1" customHeight="1" x14ac:dyDescent="0.25">
      <c r="B76" s="64" t="s">
        <v>35</v>
      </c>
      <c r="C76" s="65"/>
      <c r="D76" s="65"/>
      <c r="E76" s="66"/>
      <c r="F76" s="111"/>
      <c r="G76" s="6" t="s">
        <v>7</v>
      </c>
      <c r="H76" s="6" t="s">
        <v>25</v>
      </c>
      <c r="I76" s="6" t="s">
        <v>36</v>
      </c>
      <c r="J76" s="6" t="s">
        <v>15</v>
      </c>
      <c r="K76" s="2"/>
      <c r="L76" s="36"/>
      <c r="M76" s="36"/>
      <c r="N76" s="36"/>
      <c r="O76" s="36"/>
      <c r="P76" s="36"/>
      <c r="Q76" s="47"/>
      <c r="R76" s="47"/>
      <c r="S76" s="36"/>
      <c r="T76" s="36"/>
      <c r="U76" s="36">
        <f>L76+N76+M76+O76+P76+Q76+R76</f>
        <v>0</v>
      </c>
    </row>
    <row r="77" spans="2:21" ht="28.9" hidden="1" customHeight="1" x14ac:dyDescent="0.25">
      <c r="B77" s="64" t="s">
        <v>30</v>
      </c>
      <c r="C77" s="65"/>
      <c r="D77" s="65"/>
      <c r="E77" s="66"/>
      <c r="F77" s="111"/>
      <c r="G77" s="6"/>
      <c r="H77" s="6"/>
      <c r="I77" s="6"/>
      <c r="J77" s="6"/>
      <c r="K77" s="16"/>
      <c r="L77" s="36"/>
      <c r="M77" s="36"/>
      <c r="N77" s="36"/>
      <c r="O77" s="36"/>
      <c r="P77" s="36"/>
      <c r="Q77" s="47"/>
      <c r="R77" s="47"/>
      <c r="S77" s="36"/>
      <c r="T77" s="36"/>
      <c r="U77" s="36">
        <f t="shared" ref="U77:U92" si="37">L77+N77</f>
        <v>0</v>
      </c>
    </row>
    <row r="78" spans="2:21" ht="19.149999999999999" customHeight="1" x14ac:dyDescent="0.25">
      <c r="B78" s="61" t="s">
        <v>61</v>
      </c>
      <c r="C78" s="62"/>
      <c r="D78" s="62"/>
      <c r="E78" s="63"/>
      <c r="F78" s="109">
        <v>808</v>
      </c>
      <c r="G78" s="7" t="s">
        <v>10</v>
      </c>
      <c r="H78" s="7" t="s">
        <v>8</v>
      </c>
      <c r="I78" s="7" t="s">
        <v>75</v>
      </c>
      <c r="J78" s="7" t="s">
        <v>9</v>
      </c>
      <c r="K78" s="11"/>
      <c r="L78" s="35">
        <f>L79</f>
        <v>63.7</v>
      </c>
      <c r="M78" s="35">
        <f t="shared" ref="M78:P79" si="38">M79</f>
        <v>0</v>
      </c>
      <c r="N78" s="35">
        <f t="shared" si="38"/>
        <v>0</v>
      </c>
      <c r="O78" s="35">
        <f t="shared" si="38"/>
        <v>0</v>
      </c>
      <c r="P78" s="35">
        <f t="shared" si="38"/>
        <v>0</v>
      </c>
      <c r="Q78" s="47"/>
      <c r="R78" s="47"/>
      <c r="S78" s="36"/>
      <c r="T78" s="36"/>
      <c r="U78" s="36">
        <f t="shared" si="37"/>
        <v>63.7</v>
      </c>
    </row>
    <row r="79" spans="2:21" ht="31.5" customHeight="1" x14ac:dyDescent="0.25">
      <c r="B79" s="61" t="s">
        <v>62</v>
      </c>
      <c r="C79" s="62"/>
      <c r="D79" s="62"/>
      <c r="E79" s="63"/>
      <c r="F79" s="109">
        <v>808</v>
      </c>
      <c r="G79" s="7" t="s">
        <v>10</v>
      </c>
      <c r="H79" s="7" t="s">
        <v>31</v>
      </c>
      <c r="I79" s="7" t="s">
        <v>75</v>
      </c>
      <c r="J79" s="7" t="s">
        <v>9</v>
      </c>
      <c r="K79" s="11"/>
      <c r="L79" s="35">
        <f>L80</f>
        <v>63.7</v>
      </c>
      <c r="M79" s="35">
        <f t="shared" si="38"/>
        <v>0</v>
      </c>
      <c r="N79" s="35">
        <f t="shared" si="38"/>
        <v>0</v>
      </c>
      <c r="O79" s="35">
        <f t="shared" si="38"/>
        <v>0</v>
      </c>
      <c r="P79" s="35">
        <f t="shared" si="38"/>
        <v>0</v>
      </c>
      <c r="Q79" s="47"/>
      <c r="R79" s="47"/>
      <c r="S79" s="36"/>
      <c r="T79" s="36"/>
      <c r="U79" s="36">
        <f t="shared" si="37"/>
        <v>63.7</v>
      </c>
    </row>
    <row r="80" spans="2:21" ht="28.5" customHeight="1" x14ac:dyDescent="0.25">
      <c r="B80" s="58" t="s">
        <v>140</v>
      </c>
      <c r="C80" s="59"/>
      <c r="D80" s="59"/>
      <c r="E80" s="60"/>
      <c r="F80" s="112">
        <v>808</v>
      </c>
      <c r="G80" s="9" t="s">
        <v>10</v>
      </c>
      <c r="H80" s="9" t="s">
        <v>31</v>
      </c>
      <c r="I80" s="9" t="s">
        <v>79</v>
      </c>
      <c r="J80" s="9" t="s">
        <v>9</v>
      </c>
      <c r="K80" s="10"/>
      <c r="L80" s="34">
        <f>L81</f>
        <v>63.7</v>
      </c>
      <c r="M80" s="34">
        <f t="shared" ref="M80:T80" si="39">M84+M89+M85+M86</f>
        <v>0</v>
      </c>
      <c r="N80" s="34">
        <f t="shared" si="39"/>
        <v>0</v>
      </c>
      <c r="O80" s="34">
        <f t="shared" si="39"/>
        <v>0</v>
      </c>
      <c r="P80" s="34">
        <f t="shared" si="39"/>
        <v>0</v>
      </c>
      <c r="Q80" s="45">
        <f t="shared" si="39"/>
        <v>0</v>
      </c>
      <c r="R80" s="45">
        <f t="shared" si="39"/>
        <v>0</v>
      </c>
      <c r="S80" s="34">
        <f t="shared" si="39"/>
        <v>0</v>
      </c>
      <c r="T80" s="34">
        <f t="shared" si="39"/>
        <v>0</v>
      </c>
      <c r="U80" s="35">
        <f>L80+N80+M80+O80+P80+Q80+R80+S80</f>
        <v>63.7</v>
      </c>
    </row>
    <row r="81" spans="2:21" ht="103.5" customHeight="1" x14ac:dyDescent="0.25">
      <c r="B81" s="61" t="s">
        <v>141</v>
      </c>
      <c r="C81" s="62"/>
      <c r="D81" s="62"/>
      <c r="E81" s="63"/>
      <c r="F81" s="109">
        <v>808</v>
      </c>
      <c r="G81" s="7" t="s">
        <v>10</v>
      </c>
      <c r="H81" s="7" t="s">
        <v>31</v>
      </c>
      <c r="I81" s="7" t="s">
        <v>80</v>
      </c>
      <c r="J81" s="7" t="s">
        <v>9</v>
      </c>
      <c r="K81" s="8"/>
      <c r="L81" s="35">
        <f>L82+L87</f>
        <v>63.7</v>
      </c>
      <c r="M81" s="35">
        <f t="shared" ref="M81:P81" si="40">M82+M87</f>
        <v>0</v>
      </c>
      <c r="N81" s="35">
        <f t="shared" si="40"/>
        <v>0</v>
      </c>
      <c r="O81" s="35">
        <f t="shared" si="40"/>
        <v>0</v>
      </c>
      <c r="P81" s="35">
        <f t="shared" si="40"/>
        <v>0</v>
      </c>
      <c r="Q81" s="45"/>
      <c r="R81" s="45"/>
      <c r="S81" s="34"/>
      <c r="T81" s="34"/>
      <c r="U81" s="35">
        <f t="shared" ref="U81:U83" si="41">L81+N81+M81+O81+P81+Q81+R81+S81</f>
        <v>63.7</v>
      </c>
    </row>
    <row r="82" spans="2:21" ht="98.25" customHeight="1" x14ac:dyDescent="0.25">
      <c r="B82" s="58" t="s">
        <v>117</v>
      </c>
      <c r="C82" s="59"/>
      <c r="D82" s="59"/>
      <c r="E82" s="60"/>
      <c r="F82" s="112">
        <v>808</v>
      </c>
      <c r="G82" s="9" t="s">
        <v>10</v>
      </c>
      <c r="H82" s="9" t="s">
        <v>31</v>
      </c>
      <c r="I82" s="9" t="s">
        <v>80</v>
      </c>
      <c r="J82" s="9" t="s">
        <v>118</v>
      </c>
      <c r="K82" s="10"/>
      <c r="L82" s="34">
        <f>L83</f>
        <v>62.7</v>
      </c>
      <c r="M82" s="34">
        <f>M83</f>
        <v>0</v>
      </c>
      <c r="N82" s="34">
        <f>N83</f>
        <v>0</v>
      </c>
      <c r="O82" s="34">
        <f t="shared" ref="O82:P82" si="42">O83</f>
        <v>0</v>
      </c>
      <c r="P82" s="34">
        <f t="shared" si="42"/>
        <v>0</v>
      </c>
      <c r="Q82" s="45"/>
      <c r="R82" s="45"/>
      <c r="S82" s="34"/>
      <c r="T82" s="34"/>
      <c r="U82" s="35">
        <f t="shared" si="41"/>
        <v>62.7</v>
      </c>
    </row>
    <row r="83" spans="2:21" ht="28.5" customHeight="1" x14ac:dyDescent="0.25">
      <c r="B83" s="58" t="s">
        <v>119</v>
      </c>
      <c r="C83" s="59"/>
      <c r="D83" s="59"/>
      <c r="E83" s="60"/>
      <c r="F83" s="112">
        <v>808</v>
      </c>
      <c r="G83" s="9" t="s">
        <v>10</v>
      </c>
      <c r="H83" s="9" t="s">
        <v>31</v>
      </c>
      <c r="I83" s="9" t="s">
        <v>80</v>
      </c>
      <c r="J83" s="9" t="s">
        <v>120</v>
      </c>
      <c r="K83" s="10"/>
      <c r="L83" s="34">
        <f>L84+L85+L86</f>
        <v>62.7</v>
      </c>
      <c r="M83" s="34">
        <f>M84+M85+M86</f>
        <v>0</v>
      </c>
      <c r="N83" s="34">
        <f>N84+N85+N86</f>
        <v>0</v>
      </c>
      <c r="O83" s="34">
        <f t="shared" ref="O83:P83" si="43">O84+O85+O86</f>
        <v>0</v>
      </c>
      <c r="P83" s="34">
        <f t="shared" si="43"/>
        <v>0</v>
      </c>
      <c r="Q83" s="45"/>
      <c r="R83" s="45"/>
      <c r="S83" s="34"/>
      <c r="T83" s="34"/>
      <c r="U83" s="35">
        <f t="shared" si="41"/>
        <v>62.7</v>
      </c>
    </row>
    <row r="84" spans="2:21" ht="29.25" customHeight="1" x14ac:dyDescent="0.25">
      <c r="B84" s="64" t="s">
        <v>121</v>
      </c>
      <c r="C84" s="65"/>
      <c r="D84" s="65"/>
      <c r="E84" s="66"/>
      <c r="F84" s="111">
        <v>808</v>
      </c>
      <c r="G84" s="6" t="s">
        <v>10</v>
      </c>
      <c r="H84" s="6" t="s">
        <v>31</v>
      </c>
      <c r="I84" s="6" t="s">
        <v>80</v>
      </c>
      <c r="J84" s="6" t="s">
        <v>12</v>
      </c>
      <c r="K84" s="2"/>
      <c r="L84" s="36">
        <v>45</v>
      </c>
      <c r="M84" s="36"/>
      <c r="N84" s="36"/>
      <c r="O84" s="36"/>
      <c r="P84" s="36"/>
      <c r="Q84" s="47"/>
      <c r="R84" s="47"/>
      <c r="S84" s="36"/>
      <c r="T84" s="36"/>
      <c r="U84" s="36">
        <f>L84+N84+M84+O84+P84+Q84+R84+S84</f>
        <v>45</v>
      </c>
    </row>
    <row r="85" spans="2:21" ht="61.15" customHeight="1" x14ac:dyDescent="0.25">
      <c r="B85" s="64" t="s">
        <v>81</v>
      </c>
      <c r="C85" s="65"/>
      <c r="D85" s="65"/>
      <c r="E85" s="66"/>
      <c r="F85" s="111">
        <v>808</v>
      </c>
      <c r="G85" s="6" t="s">
        <v>10</v>
      </c>
      <c r="H85" s="6" t="s">
        <v>31</v>
      </c>
      <c r="I85" s="6" t="s">
        <v>80</v>
      </c>
      <c r="J85" s="6" t="s">
        <v>72</v>
      </c>
      <c r="K85" s="2"/>
      <c r="L85" s="36">
        <v>13.59</v>
      </c>
      <c r="M85" s="36"/>
      <c r="N85" s="36"/>
      <c r="O85" s="36"/>
      <c r="P85" s="36"/>
      <c r="Q85" s="47"/>
      <c r="R85" s="47"/>
      <c r="S85" s="36"/>
      <c r="T85" s="36"/>
      <c r="U85" s="36">
        <f t="shared" ref="U85:U87" si="44">L85+N85+M85+O85+P85+Q85+R85+S85</f>
        <v>13.59</v>
      </c>
    </row>
    <row r="86" spans="2:21" ht="46.5" customHeight="1" x14ac:dyDescent="0.25">
      <c r="B86" s="64" t="s">
        <v>122</v>
      </c>
      <c r="C86" s="65"/>
      <c r="D86" s="65"/>
      <c r="E86" s="66"/>
      <c r="F86" s="111">
        <v>808</v>
      </c>
      <c r="G86" s="6" t="s">
        <v>10</v>
      </c>
      <c r="H86" s="6" t="s">
        <v>31</v>
      </c>
      <c r="I86" s="6" t="s">
        <v>80</v>
      </c>
      <c r="J86" s="6" t="s">
        <v>13</v>
      </c>
      <c r="K86" s="2"/>
      <c r="L86" s="36">
        <v>4.1100000000000003</v>
      </c>
      <c r="M86" s="36"/>
      <c r="N86" s="36"/>
      <c r="O86" s="36"/>
      <c r="P86" s="36"/>
      <c r="Q86" s="47"/>
      <c r="R86" s="47"/>
      <c r="S86" s="36"/>
      <c r="T86" s="36"/>
      <c r="U86" s="36">
        <f>L86+N86+M86+O86+P86+Q86+R86+S86</f>
        <v>4.1100000000000003</v>
      </c>
    </row>
    <row r="87" spans="2:21" ht="46.5" customHeight="1" x14ac:dyDescent="0.25">
      <c r="B87" s="58" t="s">
        <v>124</v>
      </c>
      <c r="C87" s="59"/>
      <c r="D87" s="59"/>
      <c r="E87" s="60"/>
      <c r="F87" s="112">
        <v>808</v>
      </c>
      <c r="G87" s="9" t="s">
        <v>10</v>
      </c>
      <c r="H87" s="9" t="s">
        <v>31</v>
      </c>
      <c r="I87" s="9" t="s">
        <v>80</v>
      </c>
      <c r="J87" s="9" t="s">
        <v>123</v>
      </c>
      <c r="K87" s="10"/>
      <c r="L87" s="34">
        <f>L88</f>
        <v>1</v>
      </c>
      <c r="M87" s="34">
        <f t="shared" ref="M87:P87" si="45">M88</f>
        <v>0</v>
      </c>
      <c r="N87" s="34">
        <f t="shared" si="45"/>
        <v>0</v>
      </c>
      <c r="O87" s="34">
        <f t="shared" si="45"/>
        <v>0</v>
      </c>
      <c r="P87" s="34">
        <f t="shared" si="45"/>
        <v>0</v>
      </c>
      <c r="Q87" s="47"/>
      <c r="R87" s="47"/>
      <c r="S87" s="36"/>
      <c r="T87" s="36"/>
      <c r="U87" s="35">
        <f t="shared" si="44"/>
        <v>1</v>
      </c>
    </row>
    <row r="88" spans="2:21" ht="46.5" customHeight="1" x14ac:dyDescent="0.25">
      <c r="B88" s="58" t="s">
        <v>126</v>
      </c>
      <c r="C88" s="59"/>
      <c r="D88" s="59"/>
      <c r="E88" s="60"/>
      <c r="F88" s="112">
        <v>808</v>
      </c>
      <c r="G88" s="9" t="s">
        <v>10</v>
      </c>
      <c r="H88" s="9" t="s">
        <v>31</v>
      </c>
      <c r="I88" s="9" t="s">
        <v>142</v>
      </c>
      <c r="J88" s="9" t="s">
        <v>125</v>
      </c>
      <c r="K88" s="10"/>
      <c r="L88" s="34">
        <v>1</v>
      </c>
      <c r="M88" s="34">
        <f t="shared" ref="M88:P88" si="46">M89</f>
        <v>0</v>
      </c>
      <c r="N88" s="34">
        <f t="shared" si="46"/>
        <v>0</v>
      </c>
      <c r="O88" s="34">
        <f t="shared" si="46"/>
        <v>0</v>
      </c>
      <c r="P88" s="34">
        <f t="shared" si="46"/>
        <v>0</v>
      </c>
      <c r="Q88" s="47"/>
      <c r="R88" s="47"/>
      <c r="S88" s="36"/>
      <c r="T88" s="36"/>
      <c r="U88" s="35">
        <f>L88+N88+M88+O88+P88+Q88+R88+S88</f>
        <v>1</v>
      </c>
    </row>
    <row r="89" spans="2:21" ht="29.45" hidden="1" customHeight="1" x14ac:dyDescent="0.25">
      <c r="B89" s="64" t="s">
        <v>127</v>
      </c>
      <c r="C89" s="65"/>
      <c r="D89" s="65"/>
      <c r="E89" s="66"/>
      <c r="F89" s="111"/>
      <c r="G89" s="6" t="s">
        <v>10</v>
      </c>
      <c r="H89" s="6" t="s">
        <v>32</v>
      </c>
      <c r="I89" s="6" t="s">
        <v>80</v>
      </c>
      <c r="J89" s="6" t="s">
        <v>15</v>
      </c>
      <c r="K89" s="2"/>
      <c r="L89" s="36"/>
      <c r="M89" s="36"/>
      <c r="N89" s="36"/>
      <c r="O89" s="36"/>
      <c r="P89" s="36"/>
      <c r="Q89" s="47"/>
      <c r="R89" s="47"/>
      <c r="S89" s="36"/>
      <c r="T89" s="36"/>
      <c r="U89" s="36">
        <f>L89+N89+M89+O89+P89+Q89+R89</f>
        <v>0</v>
      </c>
    </row>
    <row r="90" spans="2:21" ht="33" customHeight="1" x14ac:dyDescent="0.25">
      <c r="B90" s="61" t="s">
        <v>68</v>
      </c>
      <c r="C90" s="62"/>
      <c r="D90" s="62"/>
      <c r="E90" s="63"/>
      <c r="F90" s="109">
        <v>808</v>
      </c>
      <c r="G90" s="7" t="s">
        <v>31</v>
      </c>
      <c r="H90" s="7" t="s">
        <v>8</v>
      </c>
      <c r="I90" s="7" t="s">
        <v>75</v>
      </c>
      <c r="J90" s="7" t="s">
        <v>9</v>
      </c>
      <c r="K90" s="8"/>
      <c r="L90" s="35">
        <f t="shared" ref="L90:T90" si="47">L91+L93+L101</f>
        <v>117.60599999999999</v>
      </c>
      <c r="M90" s="34">
        <f t="shared" si="47"/>
        <v>0</v>
      </c>
      <c r="N90" s="34">
        <f t="shared" si="47"/>
        <v>0</v>
      </c>
      <c r="O90" s="34">
        <f t="shared" si="47"/>
        <v>0</v>
      </c>
      <c r="P90" s="34">
        <f t="shared" si="47"/>
        <v>0</v>
      </c>
      <c r="Q90" s="45">
        <f t="shared" si="47"/>
        <v>0</v>
      </c>
      <c r="R90" s="45">
        <f t="shared" si="47"/>
        <v>0</v>
      </c>
      <c r="S90" s="34">
        <f t="shared" si="47"/>
        <v>0</v>
      </c>
      <c r="T90" s="34">
        <f t="shared" si="47"/>
        <v>0</v>
      </c>
      <c r="U90" s="35">
        <f>L90+N90+M90+O90+P90+Q90+R90</f>
        <v>117.60599999999999</v>
      </c>
    </row>
    <row r="91" spans="2:21" ht="15.75" hidden="1" x14ac:dyDescent="0.25">
      <c r="B91" s="61" t="s">
        <v>33</v>
      </c>
      <c r="C91" s="62"/>
      <c r="D91" s="62"/>
      <c r="E91" s="63"/>
      <c r="F91" s="109"/>
      <c r="G91" s="7" t="s">
        <v>31</v>
      </c>
      <c r="H91" s="7" t="s">
        <v>10</v>
      </c>
      <c r="I91" s="7" t="s">
        <v>34</v>
      </c>
      <c r="J91" s="7" t="s">
        <v>9</v>
      </c>
      <c r="K91" s="11" t="s">
        <v>27</v>
      </c>
      <c r="L91" s="35">
        <f>L92</f>
        <v>0</v>
      </c>
      <c r="M91" s="35"/>
      <c r="N91" s="36"/>
      <c r="O91" s="36"/>
      <c r="P91" s="36"/>
      <c r="Q91" s="47"/>
      <c r="R91" s="47"/>
      <c r="S91" s="36"/>
      <c r="T91" s="36"/>
      <c r="U91" s="36">
        <f t="shared" si="37"/>
        <v>0</v>
      </c>
    </row>
    <row r="92" spans="2:21" ht="62.45" hidden="1" customHeight="1" x14ac:dyDescent="0.25">
      <c r="B92" s="64" t="s">
        <v>35</v>
      </c>
      <c r="C92" s="65"/>
      <c r="D92" s="65"/>
      <c r="E92" s="66"/>
      <c r="F92" s="111"/>
      <c r="G92" s="6" t="s">
        <v>31</v>
      </c>
      <c r="H92" s="6" t="s">
        <v>10</v>
      </c>
      <c r="I92" s="6" t="s">
        <v>36</v>
      </c>
      <c r="J92" s="6" t="s">
        <v>15</v>
      </c>
      <c r="K92" s="2"/>
      <c r="L92" s="36"/>
      <c r="M92" s="36"/>
      <c r="N92" s="36"/>
      <c r="O92" s="36"/>
      <c r="P92" s="36"/>
      <c r="Q92" s="47"/>
      <c r="R92" s="47"/>
      <c r="S92" s="36"/>
      <c r="T92" s="36"/>
      <c r="U92" s="36">
        <f t="shared" si="37"/>
        <v>0</v>
      </c>
    </row>
    <row r="93" spans="2:21" ht="18" customHeight="1" x14ac:dyDescent="0.25">
      <c r="B93" s="58" t="s">
        <v>63</v>
      </c>
      <c r="C93" s="59"/>
      <c r="D93" s="59"/>
      <c r="E93" s="60"/>
      <c r="F93" s="112">
        <v>808</v>
      </c>
      <c r="G93" s="7" t="s">
        <v>31</v>
      </c>
      <c r="H93" s="7" t="s">
        <v>14</v>
      </c>
      <c r="I93" s="7" t="s">
        <v>75</v>
      </c>
      <c r="J93" s="7" t="s">
        <v>9</v>
      </c>
      <c r="K93" s="8"/>
      <c r="L93" s="35">
        <f>L94+L98</f>
        <v>2.6059999999999999</v>
      </c>
      <c r="M93" s="35">
        <f t="shared" ref="M93:P93" si="48">M94+M98</f>
        <v>0</v>
      </c>
      <c r="N93" s="35">
        <f t="shared" si="48"/>
        <v>0</v>
      </c>
      <c r="O93" s="35">
        <f t="shared" si="48"/>
        <v>0</v>
      </c>
      <c r="P93" s="35">
        <f t="shared" si="48"/>
        <v>0</v>
      </c>
      <c r="Q93" s="46">
        <f t="shared" ref="Q93:T93" si="49">Q96+Q100</f>
        <v>0</v>
      </c>
      <c r="R93" s="46">
        <f t="shared" si="49"/>
        <v>0</v>
      </c>
      <c r="S93" s="35">
        <f t="shared" si="49"/>
        <v>0</v>
      </c>
      <c r="T93" s="35">
        <f t="shared" si="49"/>
        <v>0</v>
      </c>
      <c r="U93" s="35">
        <f t="shared" ref="U93:U131" si="50">L93+N93+M93+O93+P93+Q93+R93</f>
        <v>2.6059999999999999</v>
      </c>
    </row>
    <row r="94" spans="2:21" ht="102" hidden="1" customHeight="1" x14ac:dyDescent="0.25">
      <c r="B94" s="58" t="s">
        <v>117</v>
      </c>
      <c r="C94" s="59"/>
      <c r="D94" s="59"/>
      <c r="E94" s="60"/>
      <c r="F94" s="112"/>
      <c r="G94" s="7" t="s">
        <v>31</v>
      </c>
      <c r="H94" s="7" t="s">
        <v>14</v>
      </c>
      <c r="I94" s="7" t="s">
        <v>82</v>
      </c>
      <c r="J94" s="7" t="s">
        <v>118</v>
      </c>
      <c r="K94" s="8"/>
      <c r="L94" s="35">
        <f>L95</f>
        <v>0</v>
      </c>
      <c r="M94" s="35">
        <f t="shared" ref="M94:O94" si="51">M95</f>
        <v>0</v>
      </c>
      <c r="N94" s="35">
        <f t="shared" si="51"/>
        <v>0</v>
      </c>
      <c r="O94" s="35">
        <f t="shared" si="51"/>
        <v>0</v>
      </c>
      <c r="P94" s="35">
        <f>P95</f>
        <v>0</v>
      </c>
      <c r="Q94" s="46"/>
      <c r="R94" s="46"/>
      <c r="S94" s="35"/>
      <c r="T94" s="35"/>
      <c r="U94" s="35">
        <f t="shared" si="50"/>
        <v>0</v>
      </c>
    </row>
    <row r="95" spans="2:21" ht="32.25" hidden="1" customHeight="1" x14ac:dyDescent="0.25">
      <c r="B95" s="58" t="s">
        <v>119</v>
      </c>
      <c r="C95" s="59"/>
      <c r="D95" s="59"/>
      <c r="E95" s="60"/>
      <c r="F95" s="112"/>
      <c r="G95" s="7" t="s">
        <v>31</v>
      </c>
      <c r="H95" s="7" t="s">
        <v>14</v>
      </c>
      <c r="I95" s="7" t="s">
        <v>82</v>
      </c>
      <c r="J95" s="7" t="s">
        <v>120</v>
      </c>
      <c r="K95" s="8"/>
      <c r="L95" s="35">
        <f>L96+L97</f>
        <v>0</v>
      </c>
      <c r="M95" s="35">
        <f t="shared" ref="M95:O95" si="52">M96+M97</f>
        <v>0</v>
      </c>
      <c r="N95" s="35">
        <f t="shared" si="52"/>
        <v>0</v>
      </c>
      <c r="O95" s="35">
        <f t="shared" si="52"/>
        <v>0</v>
      </c>
      <c r="P95" s="35">
        <f>P96+P97</f>
        <v>0</v>
      </c>
      <c r="Q95" s="46"/>
      <c r="R95" s="46"/>
      <c r="S95" s="35"/>
      <c r="T95" s="35"/>
      <c r="U95" s="35">
        <f t="shared" si="50"/>
        <v>0</v>
      </c>
    </row>
    <row r="96" spans="2:21" ht="22.9" hidden="1" customHeight="1" x14ac:dyDescent="0.25">
      <c r="B96" s="64" t="s">
        <v>11</v>
      </c>
      <c r="C96" s="65"/>
      <c r="D96" s="65"/>
      <c r="E96" s="66"/>
      <c r="F96" s="111"/>
      <c r="G96" s="6" t="s">
        <v>31</v>
      </c>
      <c r="H96" s="6" t="s">
        <v>14</v>
      </c>
      <c r="I96" s="6" t="s">
        <v>82</v>
      </c>
      <c r="J96" s="6" t="s">
        <v>12</v>
      </c>
      <c r="K96" s="2"/>
      <c r="L96" s="36"/>
      <c r="M96" s="36"/>
      <c r="N96" s="36"/>
      <c r="O96" s="36"/>
      <c r="P96" s="36"/>
      <c r="Q96" s="47"/>
      <c r="R96" s="47"/>
      <c r="S96" s="36"/>
      <c r="T96" s="36"/>
      <c r="U96" s="36">
        <f t="shared" si="50"/>
        <v>0</v>
      </c>
    </row>
    <row r="97" spans="2:21" ht="58.9" hidden="1" customHeight="1" x14ac:dyDescent="0.25">
      <c r="B97" s="64" t="s">
        <v>81</v>
      </c>
      <c r="C97" s="65"/>
      <c r="D97" s="65"/>
      <c r="E97" s="66"/>
      <c r="F97" s="111"/>
      <c r="G97" s="6" t="s">
        <v>31</v>
      </c>
      <c r="H97" s="6" t="s">
        <v>14</v>
      </c>
      <c r="I97" s="6" t="s">
        <v>82</v>
      </c>
      <c r="J97" s="6" t="s">
        <v>72</v>
      </c>
      <c r="K97" s="2"/>
      <c r="L97" s="36"/>
      <c r="M97" s="36"/>
      <c r="N97" s="36"/>
      <c r="O97" s="36"/>
      <c r="P97" s="36"/>
      <c r="Q97" s="47"/>
      <c r="R97" s="47"/>
      <c r="S97" s="36"/>
      <c r="T97" s="36"/>
      <c r="U97" s="36">
        <f t="shared" si="50"/>
        <v>0</v>
      </c>
    </row>
    <row r="98" spans="2:21" ht="51" customHeight="1" x14ac:dyDescent="0.25">
      <c r="B98" s="61" t="s">
        <v>124</v>
      </c>
      <c r="C98" s="62"/>
      <c r="D98" s="62"/>
      <c r="E98" s="63"/>
      <c r="F98" s="109">
        <v>808</v>
      </c>
      <c r="G98" s="7" t="s">
        <v>31</v>
      </c>
      <c r="H98" s="7" t="s">
        <v>14</v>
      </c>
      <c r="I98" s="7" t="s">
        <v>82</v>
      </c>
      <c r="J98" s="7" t="s">
        <v>123</v>
      </c>
      <c r="K98" s="8"/>
      <c r="L98" s="35">
        <f>L99</f>
        <v>2.6059999999999999</v>
      </c>
      <c r="M98" s="35">
        <f t="shared" ref="M98:P99" si="53">M99</f>
        <v>0</v>
      </c>
      <c r="N98" s="35">
        <f t="shared" si="53"/>
        <v>0</v>
      </c>
      <c r="O98" s="35">
        <f t="shared" si="53"/>
        <v>0</v>
      </c>
      <c r="P98" s="35">
        <f t="shared" si="53"/>
        <v>0</v>
      </c>
      <c r="Q98" s="47"/>
      <c r="R98" s="47"/>
      <c r="S98" s="36"/>
      <c r="T98" s="36"/>
      <c r="U98" s="35">
        <f t="shared" si="50"/>
        <v>2.6059999999999999</v>
      </c>
    </row>
    <row r="99" spans="2:21" ht="52.5" customHeight="1" x14ac:dyDescent="0.25">
      <c r="B99" s="61" t="s">
        <v>126</v>
      </c>
      <c r="C99" s="62"/>
      <c r="D99" s="62"/>
      <c r="E99" s="63"/>
      <c r="F99" s="109">
        <v>808</v>
      </c>
      <c r="G99" s="7" t="s">
        <v>31</v>
      </c>
      <c r="H99" s="7" t="s">
        <v>14</v>
      </c>
      <c r="I99" s="7" t="s">
        <v>82</v>
      </c>
      <c r="J99" s="7" t="s">
        <v>125</v>
      </c>
      <c r="K99" s="8"/>
      <c r="L99" s="35">
        <v>2.6059999999999999</v>
      </c>
      <c r="M99" s="35">
        <f t="shared" si="53"/>
        <v>0</v>
      </c>
      <c r="N99" s="35">
        <f t="shared" si="53"/>
        <v>0</v>
      </c>
      <c r="O99" s="35">
        <f t="shared" si="53"/>
        <v>0</v>
      </c>
      <c r="P99" s="35">
        <f t="shared" si="53"/>
        <v>0</v>
      </c>
      <c r="Q99" s="47"/>
      <c r="R99" s="47"/>
      <c r="S99" s="36"/>
      <c r="T99" s="36"/>
      <c r="U99" s="35">
        <f t="shared" si="50"/>
        <v>2.6059999999999999</v>
      </c>
    </row>
    <row r="100" spans="2:21" ht="31.9" hidden="1" customHeight="1" x14ac:dyDescent="0.25">
      <c r="B100" s="64" t="s">
        <v>127</v>
      </c>
      <c r="C100" s="65"/>
      <c r="D100" s="65"/>
      <c r="E100" s="66"/>
      <c r="F100" s="111"/>
      <c r="G100" s="6" t="s">
        <v>31</v>
      </c>
      <c r="H100" s="6" t="s">
        <v>14</v>
      </c>
      <c r="I100" s="6" t="s">
        <v>82</v>
      </c>
      <c r="J100" s="6" t="s">
        <v>15</v>
      </c>
      <c r="K100" s="2"/>
      <c r="L100" s="36"/>
      <c r="M100" s="36"/>
      <c r="N100" s="36"/>
      <c r="O100" s="36"/>
      <c r="P100" s="36"/>
      <c r="Q100" s="47"/>
      <c r="R100" s="47"/>
      <c r="S100" s="36"/>
      <c r="T100" s="36"/>
      <c r="U100" s="36">
        <f t="shared" si="50"/>
        <v>0</v>
      </c>
    </row>
    <row r="101" spans="2:21" ht="65.45" customHeight="1" x14ac:dyDescent="0.25">
      <c r="B101" s="61" t="s">
        <v>64</v>
      </c>
      <c r="C101" s="62"/>
      <c r="D101" s="62"/>
      <c r="E101" s="63"/>
      <c r="F101" s="109">
        <v>808</v>
      </c>
      <c r="G101" s="7" t="s">
        <v>31</v>
      </c>
      <c r="H101" s="7" t="s">
        <v>37</v>
      </c>
      <c r="I101" s="7" t="s">
        <v>75</v>
      </c>
      <c r="J101" s="7" t="s">
        <v>9</v>
      </c>
      <c r="K101" s="11"/>
      <c r="L101" s="35">
        <f>L102</f>
        <v>115</v>
      </c>
      <c r="M101" s="35">
        <f>M105+M106</f>
        <v>0</v>
      </c>
      <c r="N101" s="35">
        <f>N105+N106</f>
        <v>0</v>
      </c>
      <c r="O101" s="35">
        <f t="shared" ref="O101:T101" si="54">O105+O106</f>
        <v>0</v>
      </c>
      <c r="P101" s="35">
        <f t="shared" si="54"/>
        <v>0</v>
      </c>
      <c r="Q101" s="46">
        <f t="shared" si="54"/>
        <v>0</v>
      </c>
      <c r="R101" s="46">
        <f t="shared" si="54"/>
        <v>0</v>
      </c>
      <c r="S101" s="35">
        <f t="shared" si="54"/>
        <v>0</v>
      </c>
      <c r="T101" s="35">
        <f t="shared" si="54"/>
        <v>0</v>
      </c>
      <c r="U101" s="35">
        <f>L101+N101+M101+O101+P101+Q101+R101</f>
        <v>115</v>
      </c>
    </row>
    <row r="102" spans="2:21" ht="72" customHeight="1" x14ac:dyDescent="0.25">
      <c r="B102" s="61" t="s">
        <v>112</v>
      </c>
      <c r="C102" s="62"/>
      <c r="D102" s="62"/>
      <c r="E102" s="63"/>
      <c r="F102" s="109">
        <v>808</v>
      </c>
      <c r="G102" s="7" t="s">
        <v>31</v>
      </c>
      <c r="H102" s="7" t="s">
        <v>37</v>
      </c>
      <c r="I102" s="7" t="s">
        <v>143</v>
      </c>
      <c r="J102" s="7" t="s">
        <v>9</v>
      </c>
      <c r="K102" s="11"/>
      <c r="L102" s="35">
        <f>L103</f>
        <v>115</v>
      </c>
      <c r="M102" s="35">
        <f t="shared" ref="M102:T102" si="55">M105</f>
        <v>0</v>
      </c>
      <c r="N102" s="35">
        <f t="shared" si="55"/>
        <v>0</v>
      </c>
      <c r="O102" s="35">
        <f t="shared" si="55"/>
        <v>0</v>
      </c>
      <c r="P102" s="35">
        <f t="shared" si="55"/>
        <v>0</v>
      </c>
      <c r="Q102" s="46">
        <f t="shared" si="55"/>
        <v>0</v>
      </c>
      <c r="R102" s="46">
        <f t="shared" si="55"/>
        <v>0</v>
      </c>
      <c r="S102" s="35">
        <f t="shared" si="55"/>
        <v>0</v>
      </c>
      <c r="T102" s="35">
        <f t="shared" si="55"/>
        <v>0</v>
      </c>
      <c r="U102" s="35">
        <f>U105</f>
        <v>0</v>
      </c>
    </row>
    <row r="103" spans="2:21" ht="45" customHeight="1" x14ac:dyDescent="0.25">
      <c r="B103" s="61" t="s">
        <v>124</v>
      </c>
      <c r="C103" s="62"/>
      <c r="D103" s="62"/>
      <c r="E103" s="63"/>
      <c r="F103" s="109">
        <v>808</v>
      </c>
      <c r="G103" s="7" t="s">
        <v>31</v>
      </c>
      <c r="H103" s="7" t="s">
        <v>37</v>
      </c>
      <c r="I103" s="7" t="s">
        <v>83</v>
      </c>
      <c r="J103" s="7" t="s">
        <v>123</v>
      </c>
      <c r="K103" s="11"/>
      <c r="L103" s="35">
        <f>L104</f>
        <v>115</v>
      </c>
      <c r="M103" s="35">
        <f t="shared" ref="M103:P103" si="56">M104</f>
        <v>0</v>
      </c>
      <c r="N103" s="35">
        <f t="shared" si="56"/>
        <v>0</v>
      </c>
      <c r="O103" s="35">
        <f t="shared" si="56"/>
        <v>0</v>
      </c>
      <c r="P103" s="35">
        <f t="shared" si="56"/>
        <v>0</v>
      </c>
      <c r="Q103" s="46"/>
      <c r="R103" s="46"/>
      <c r="S103" s="35"/>
      <c r="T103" s="35"/>
      <c r="U103" s="35">
        <f t="shared" ref="U103:U104" si="57">U106</f>
        <v>0</v>
      </c>
    </row>
    <row r="104" spans="2:21" ht="53.25" customHeight="1" x14ac:dyDescent="0.25">
      <c r="B104" s="61" t="s">
        <v>126</v>
      </c>
      <c r="C104" s="62"/>
      <c r="D104" s="62"/>
      <c r="E104" s="63"/>
      <c r="F104" s="109">
        <v>808</v>
      </c>
      <c r="G104" s="7" t="s">
        <v>31</v>
      </c>
      <c r="H104" s="7" t="s">
        <v>37</v>
      </c>
      <c r="I104" s="7" t="s">
        <v>83</v>
      </c>
      <c r="J104" s="7" t="s">
        <v>125</v>
      </c>
      <c r="K104" s="11"/>
      <c r="L104" s="35">
        <v>115</v>
      </c>
      <c r="M104" s="35"/>
      <c r="N104" s="35"/>
      <c r="O104" s="35"/>
      <c r="P104" s="35"/>
      <c r="Q104" s="46"/>
      <c r="R104" s="46"/>
      <c r="S104" s="35"/>
      <c r="T104" s="35"/>
      <c r="U104" s="35">
        <f t="shared" si="57"/>
        <v>981</v>
      </c>
    </row>
    <row r="105" spans="2:21" ht="27" hidden="1" customHeight="1" x14ac:dyDescent="0.25">
      <c r="B105" s="67" t="s">
        <v>127</v>
      </c>
      <c r="C105" s="68"/>
      <c r="D105" s="68"/>
      <c r="E105" s="69"/>
      <c r="F105" s="110"/>
      <c r="G105" s="6" t="s">
        <v>31</v>
      </c>
      <c r="H105" s="6" t="s">
        <v>37</v>
      </c>
      <c r="I105" s="6" t="s">
        <v>83</v>
      </c>
      <c r="J105" s="6" t="s">
        <v>15</v>
      </c>
      <c r="K105" s="5"/>
      <c r="L105" s="36"/>
      <c r="M105" s="36"/>
      <c r="N105" s="36"/>
      <c r="O105" s="36"/>
      <c r="P105" s="36"/>
      <c r="Q105" s="47"/>
      <c r="R105" s="47"/>
      <c r="S105" s="36"/>
      <c r="T105" s="36"/>
      <c r="U105" s="36">
        <f t="shared" si="50"/>
        <v>0</v>
      </c>
    </row>
    <row r="106" spans="2:21" ht="15.75" hidden="1" x14ac:dyDescent="0.25">
      <c r="B106" s="67"/>
      <c r="C106" s="68"/>
      <c r="D106" s="68"/>
      <c r="E106" s="69"/>
      <c r="F106" s="110"/>
      <c r="G106" s="6" t="s">
        <v>31</v>
      </c>
      <c r="H106" s="6" t="s">
        <v>37</v>
      </c>
      <c r="I106" s="6"/>
      <c r="J106" s="6"/>
      <c r="K106" s="5"/>
      <c r="L106" s="36"/>
      <c r="M106" s="36"/>
      <c r="N106" s="36"/>
      <c r="O106" s="36"/>
      <c r="P106" s="36"/>
      <c r="Q106" s="47"/>
      <c r="R106" s="47"/>
      <c r="S106" s="36"/>
      <c r="T106" s="36"/>
      <c r="U106" s="36">
        <f t="shared" si="50"/>
        <v>0</v>
      </c>
    </row>
    <row r="107" spans="2:21" ht="15.75" x14ac:dyDescent="0.25">
      <c r="B107" s="58" t="s">
        <v>39</v>
      </c>
      <c r="C107" s="59"/>
      <c r="D107" s="59"/>
      <c r="E107" s="60"/>
      <c r="F107" s="112">
        <v>808</v>
      </c>
      <c r="G107" s="9" t="s">
        <v>14</v>
      </c>
      <c r="H107" s="9" t="s">
        <v>8</v>
      </c>
      <c r="I107" s="9" t="s">
        <v>75</v>
      </c>
      <c r="J107" s="9" t="s">
        <v>9</v>
      </c>
      <c r="K107" s="10"/>
      <c r="L107" s="34">
        <f>L108+L113</f>
        <v>981</v>
      </c>
      <c r="M107" s="34">
        <f t="shared" ref="M107:T107" si="58">M108+M113</f>
        <v>0</v>
      </c>
      <c r="N107" s="34">
        <f t="shared" si="58"/>
        <v>0</v>
      </c>
      <c r="O107" s="34">
        <f t="shared" si="58"/>
        <v>0</v>
      </c>
      <c r="P107" s="34">
        <f t="shared" si="58"/>
        <v>0</v>
      </c>
      <c r="Q107" s="45">
        <f t="shared" si="58"/>
        <v>0</v>
      </c>
      <c r="R107" s="45">
        <f t="shared" si="58"/>
        <v>0</v>
      </c>
      <c r="S107" s="34">
        <f t="shared" si="58"/>
        <v>0</v>
      </c>
      <c r="T107" s="34">
        <f t="shared" si="58"/>
        <v>0</v>
      </c>
      <c r="U107" s="35">
        <f t="shared" si="50"/>
        <v>981</v>
      </c>
    </row>
    <row r="108" spans="2:21" ht="15.75" x14ac:dyDescent="0.25">
      <c r="B108" s="61" t="s">
        <v>65</v>
      </c>
      <c r="C108" s="62"/>
      <c r="D108" s="62"/>
      <c r="E108" s="63"/>
      <c r="F108" s="109">
        <v>808</v>
      </c>
      <c r="G108" s="7" t="s">
        <v>14</v>
      </c>
      <c r="H108" s="7" t="s">
        <v>37</v>
      </c>
      <c r="I108" s="7" t="s">
        <v>144</v>
      </c>
      <c r="J108" s="7" t="s">
        <v>9</v>
      </c>
      <c r="K108" s="8"/>
      <c r="L108" s="35">
        <f>L109</f>
        <v>980</v>
      </c>
      <c r="M108" s="35">
        <f t="shared" ref="M108:T108" si="59">M112</f>
        <v>0</v>
      </c>
      <c r="N108" s="35">
        <f t="shared" si="59"/>
        <v>0</v>
      </c>
      <c r="O108" s="35">
        <f t="shared" si="59"/>
        <v>0</v>
      </c>
      <c r="P108" s="35">
        <f t="shared" si="59"/>
        <v>0</v>
      </c>
      <c r="Q108" s="46">
        <f t="shared" si="59"/>
        <v>0</v>
      </c>
      <c r="R108" s="46">
        <f t="shared" si="59"/>
        <v>0</v>
      </c>
      <c r="S108" s="35">
        <f t="shared" si="59"/>
        <v>0</v>
      </c>
      <c r="T108" s="35">
        <f t="shared" si="59"/>
        <v>0</v>
      </c>
      <c r="U108" s="35">
        <f t="shared" si="50"/>
        <v>980</v>
      </c>
    </row>
    <row r="109" spans="2:21" ht="66.75" customHeight="1" x14ac:dyDescent="0.25">
      <c r="B109" s="61" t="s">
        <v>109</v>
      </c>
      <c r="C109" s="62"/>
      <c r="D109" s="62"/>
      <c r="E109" s="63"/>
      <c r="F109" s="109">
        <v>808</v>
      </c>
      <c r="G109" s="7" t="s">
        <v>14</v>
      </c>
      <c r="H109" s="7" t="s">
        <v>37</v>
      </c>
      <c r="I109" s="7" t="s">
        <v>84</v>
      </c>
      <c r="J109" s="7" t="s">
        <v>9</v>
      </c>
      <c r="K109" s="8"/>
      <c r="L109" s="35">
        <f t="shared" ref="L109:P111" si="60">L110</f>
        <v>980</v>
      </c>
      <c r="M109" s="35">
        <f t="shared" si="60"/>
        <v>0</v>
      </c>
      <c r="N109" s="35">
        <f t="shared" si="60"/>
        <v>0</v>
      </c>
      <c r="O109" s="35">
        <f t="shared" si="60"/>
        <v>0</v>
      </c>
      <c r="P109" s="35">
        <f t="shared" si="60"/>
        <v>0</v>
      </c>
      <c r="Q109" s="46"/>
      <c r="R109" s="46"/>
      <c r="S109" s="35"/>
      <c r="T109" s="35"/>
      <c r="U109" s="35">
        <f t="shared" si="50"/>
        <v>980</v>
      </c>
    </row>
    <row r="110" spans="2:21" ht="48.75" customHeight="1" x14ac:dyDescent="0.25">
      <c r="B110" s="61" t="s">
        <v>124</v>
      </c>
      <c r="C110" s="62"/>
      <c r="D110" s="62"/>
      <c r="E110" s="63"/>
      <c r="F110" s="109">
        <v>808</v>
      </c>
      <c r="G110" s="7" t="s">
        <v>14</v>
      </c>
      <c r="H110" s="7" t="s">
        <v>37</v>
      </c>
      <c r="I110" s="7" t="s">
        <v>85</v>
      </c>
      <c r="J110" s="7" t="s">
        <v>123</v>
      </c>
      <c r="K110" s="8"/>
      <c r="L110" s="35">
        <f t="shared" si="60"/>
        <v>980</v>
      </c>
      <c r="M110" s="35">
        <f t="shared" si="60"/>
        <v>0</v>
      </c>
      <c r="N110" s="35">
        <f t="shared" si="60"/>
        <v>0</v>
      </c>
      <c r="O110" s="35">
        <f t="shared" si="60"/>
        <v>0</v>
      </c>
      <c r="P110" s="35">
        <f t="shared" si="60"/>
        <v>0</v>
      </c>
      <c r="Q110" s="46"/>
      <c r="R110" s="46"/>
      <c r="S110" s="35"/>
      <c r="T110" s="35"/>
      <c r="U110" s="35">
        <f t="shared" si="50"/>
        <v>980</v>
      </c>
    </row>
    <row r="111" spans="2:21" ht="50.25" customHeight="1" x14ac:dyDescent="0.25">
      <c r="B111" s="61" t="s">
        <v>126</v>
      </c>
      <c r="C111" s="62"/>
      <c r="D111" s="62"/>
      <c r="E111" s="63"/>
      <c r="F111" s="109">
        <v>808</v>
      </c>
      <c r="G111" s="7" t="s">
        <v>14</v>
      </c>
      <c r="H111" s="7" t="s">
        <v>37</v>
      </c>
      <c r="I111" s="7" t="s">
        <v>85</v>
      </c>
      <c r="J111" s="7" t="s">
        <v>125</v>
      </c>
      <c r="K111" s="8"/>
      <c r="L111" s="35">
        <v>980</v>
      </c>
      <c r="M111" s="35">
        <f t="shared" si="60"/>
        <v>0</v>
      </c>
      <c r="N111" s="35">
        <f t="shared" si="60"/>
        <v>0</v>
      </c>
      <c r="O111" s="35">
        <f t="shared" si="60"/>
        <v>0</v>
      </c>
      <c r="P111" s="35">
        <f t="shared" si="60"/>
        <v>0</v>
      </c>
      <c r="Q111" s="46"/>
      <c r="R111" s="46"/>
      <c r="S111" s="35"/>
      <c r="T111" s="35"/>
      <c r="U111" s="35">
        <f t="shared" si="50"/>
        <v>980</v>
      </c>
    </row>
    <row r="112" spans="2:21" ht="25.5" hidden="1" customHeight="1" x14ac:dyDescent="0.25">
      <c r="B112" s="64" t="s">
        <v>127</v>
      </c>
      <c r="C112" s="65"/>
      <c r="D112" s="65"/>
      <c r="E112" s="66"/>
      <c r="F112" s="111"/>
      <c r="G112" s="6" t="s">
        <v>14</v>
      </c>
      <c r="H112" s="6" t="s">
        <v>37</v>
      </c>
      <c r="I112" s="6" t="s">
        <v>85</v>
      </c>
      <c r="J112" s="6" t="s">
        <v>15</v>
      </c>
      <c r="K112" s="5"/>
      <c r="L112" s="36"/>
      <c r="M112" s="36"/>
      <c r="N112" s="36"/>
      <c r="O112" s="36"/>
      <c r="P112" s="36"/>
      <c r="Q112" s="47"/>
      <c r="R112" s="47"/>
      <c r="S112" s="36"/>
      <c r="T112" s="36"/>
      <c r="U112" s="36">
        <f t="shared" si="50"/>
        <v>0</v>
      </c>
    </row>
    <row r="113" spans="2:21" ht="31.15" customHeight="1" x14ac:dyDescent="0.25">
      <c r="B113" s="61" t="s">
        <v>40</v>
      </c>
      <c r="C113" s="62"/>
      <c r="D113" s="62"/>
      <c r="E113" s="63"/>
      <c r="F113" s="109">
        <v>808</v>
      </c>
      <c r="G113" s="7" t="s">
        <v>14</v>
      </c>
      <c r="H113" s="7" t="s">
        <v>41</v>
      </c>
      <c r="I113" s="7" t="s">
        <v>75</v>
      </c>
      <c r="J113" s="7" t="s">
        <v>9</v>
      </c>
      <c r="K113" s="8"/>
      <c r="L113" s="35">
        <f>L115</f>
        <v>1</v>
      </c>
      <c r="M113" s="35">
        <f>M114</f>
        <v>0</v>
      </c>
      <c r="N113" s="35">
        <f>N114</f>
        <v>0</v>
      </c>
      <c r="O113" s="35">
        <f t="shared" ref="O113:T113" si="61">O114</f>
        <v>0</v>
      </c>
      <c r="P113" s="35">
        <f t="shared" si="61"/>
        <v>0</v>
      </c>
      <c r="Q113" s="46">
        <f t="shared" si="61"/>
        <v>0</v>
      </c>
      <c r="R113" s="46">
        <f t="shared" si="61"/>
        <v>0</v>
      </c>
      <c r="S113" s="35">
        <f t="shared" si="61"/>
        <v>0</v>
      </c>
      <c r="T113" s="35">
        <f t="shared" si="61"/>
        <v>0</v>
      </c>
      <c r="U113" s="35">
        <f t="shared" si="50"/>
        <v>1</v>
      </c>
    </row>
    <row r="114" spans="2:21" ht="31.9" hidden="1" customHeight="1" x14ac:dyDescent="0.25">
      <c r="B114" s="64" t="s">
        <v>42</v>
      </c>
      <c r="C114" s="65"/>
      <c r="D114" s="65"/>
      <c r="E114" s="66"/>
      <c r="F114" s="111"/>
      <c r="G114" s="6" t="s">
        <v>14</v>
      </c>
      <c r="H114" s="6" t="s">
        <v>41</v>
      </c>
      <c r="I114" s="6" t="s">
        <v>86</v>
      </c>
      <c r="J114" s="6" t="s">
        <v>15</v>
      </c>
      <c r="K114" s="2"/>
      <c r="L114" s="36"/>
      <c r="M114" s="36"/>
      <c r="N114" s="36"/>
      <c r="O114" s="36"/>
      <c r="P114" s="36"/>
      <c r="Q114" s="47"/>
      <c r="R114" s="47"/>
      <c r="S114" s="36"/>
      <c r="T114" s="36"/>
      <c r="U114" s="35">
        <f t="shared" si="50"/>
        <v>0</v>
      </c>
    </row>
    <row r="115" spans="2:21" ht="51.75" customHeight="1" x14ac:dyDescent="0.25">
      <c r="B115" s="61" t="s">
        <v>145</v>
      </c>
      <c r="C115" s="62"/>
      <c r="D115" s="62"/>
      <c r="E115" s="63"/>
      <c r="F115" s="109">
        <v>808</v>
      </c>
      <c r="G115" s="7" t="s">
        <v>14</v>
      </c>
      <c r="H115" s="7" t="s">
        <v>41</v>
      </c>
      <c r="I115" s="7" t="s">
        <v>75</v>
      </c>
      <c r="J115" s="7" t="s">
        <v>9</v>
      </c>
      <c r="K115" s="8"/>
      <c r="L115" s="35">
        <f>L116</f>
        <v>1</v>
      </c>
      <c r="M115" s="35">
        <f t="shared" ref="M115:P118" si="62">M116</f>
        <v>0</v>
      </c>
      <c r="N115" s="35">
        <f t="shared" si="62"/>
        <v>0</v>
      </c>
      <c r="O115" s="35">
        <f t="shared" si="62"/>
        <v>0</v>
      </c>
      <c r="P115" s="35">
        <f t="shared" si="62"/>
        <v>0</v>
      </c>
      <c r="Q115" s="47"/>
      <c r="R115" s="47"/>
      <c r="S115" s="36"/>
      <c r="T115" s="36"/>
      <c r="U115" s="35">
        <f t="shared" si="50"/>
        <v>1</v>
      </c>
    </row>
    <row r="116" spans="2:21" ht="93" customHeight="1" x14ac:dyDescent="0.25">
      <c r="B116" s="61" t="s">
        <v>97</v>
      </c>
      <c r="C116" s="62"/>
      <c r="D116" s="62"/>
      <c r="E116" s="63"/>
      <c r="F116" s="109">
        <v>808</v>
      </c>
      <c r="G116" s="7" t="s">
        <v>14</v>
      </c>
      <c r="H116" s="7" t="s">
        <v>41</v>
      </c>
      <c r="I116" s="7" t="s">
        <v>149</v>
      </c>
      <c r="J116" s="7" t="s">
        <v>9</v>
      </c>
      <c r="K116" s="8"/>
      <c r="L116" s="35">
        <f>L117</f>
        <v>1</v>
      </c>
      <c r="M116" s="35">
        <f t="shared" si="62"/>
        <v>0</v>
      </c>
      <c r="N116" s="35">
        <f t="shared" si="62"/>
        <v>0</v>
      </c>
      <c r="O116" s="35">
        <f t="shared" si="62"/>
        <v>0</v>
      </c>
      <c r="P116" s="35">
        <f t="shared" si="62"/>
        <v>0</v>
      </c>
      <c r="Q116" s="47"/>
      <c r="R116" s="47"/>
      <c r="S116" s="36"/>
      <c r="T116" s="36"/>
      <c r="U116" s="35">
        <f t="shared" si="50"/>
        <v>1</v>
      </c>
    </row>
    <row r="117" spans="2:21" ht="51.75" customHeight="1" x14ac:dyDescent="0.25">
      <c r="B117" s="61" t="s">
        <v>124</v>
      </c>
      <c r="C117" s="62"/>
      <c r="D117" s="62"/>
      <c r="E117" s="63"/>
      <c r="F117" s="109">
        <v>808</v>
      </c>
      <c r="G117" s="7" t="s">
        <v>14</v>
      </c>
      <c r="H117" s="7" t="s">
        <v>41</v>
      </c>
      <c r="I117" s="7" t="s">
        <v>95</v>
      </c>
      <c r="J117" s="7" t="s">
        <v>123</v>
      </c>
      <c r="K117" s="8"/>
      <c r="L117" s="35">
        <f>L118</f>
        <v>1</v>
      </c>
      <c r="M117" s="35">
        <f t="shared" si="62"/>
        <v>0</v>
      </c>
      <c r="N117" s="35">
        <f t="shared" si="62"/>
        <v>0</v>
      </c>
      <c r="O117" s="35">
        <f t="shared" si="62"/>
        <v>0</v>
      </c>
      <c r="P117" s="35">
        <f t="shared" si="62"/>
        <v>0</v>
      </c>
      <c r="Q117" s="47"/>
      <c r="R117" s="47"/>
      <c r="S117" s="36"/>
      <c r="T117" s="36"/>
      <c r="U117" s="35">
        <f t="shared" si="50"/>
        <v>1</v>
      </c>
    </row>
    <row r="118" spans="2:21" ht="51" customHeight="1" x14ac:dyDescent="0.25">
      <c r="B118" s="61" t="s">
        <v>126</v>
      </c>
      <c r="C118" s="62"/>
      <c r="D118" s="62"/>
      <c r="E118" s="63"/>
      <c r="F118" s="109">
        <v>808</v>
      </c>
      <c r="G118" s="7" t="s">
        <v>14</v>
      </c>
      <c r="H118" s="7" t="s">
        <v>41</v>
      </c>
      <c r="I118" s="7" t="s">
        <v>95</v>
      </c>
      <c r="J118" s="7" t="s">
        <v>125</v>
      </c>
      <c r="K118" s="8"/>
      <c r="L118" s="35">
        <v>1</v>
      </c>
      <c r="M118" s="35">
        <f t="shared" si="62"/>
        <v>0</v>
      </c>
      <c r="N118" s="35">
        <f t="shared" si="62"/>
        <v>0</v>
      </c>
      <c r="O118" s="35">
        <f t="shared" si="62"/>
        <v>0</v>
      </c>
      <c r="P118" s="35">
        <f t="shared" si="62"/>
        <v>0</v>
      </c>
      <c r="Q118" s="47"/>
      <c r="R118" s="47"/>
      <c r="S118" s="36"/>
      <c r="T118" s="36"/>
      <c r="U118" s="35">
        <f t="shared" si="50"/>
        <v>1</v>
      </c>
    </row>
    <row r="119" spans="2:21" ht="29.25" hidden="1" customHeight="1" x14ac:dyDescent="0.25">
      <c r="B119" s="64" t="s">
        <v>127</v>
      </c>
      <c r="C119" s="65"/>
      <c r="D119" s="65"/>
      <c r="E119" s="66"/>
      <c r="F119" s="111"/>
      <c r="G119" s="6" t="s">
        <v>14</v>
      </c>
      <c r="H119" s="6" t="s">
        <v>41</v>
      </c>
      <c r="I119" s="6" t="s">
        <v>95</v>
      </c>
      <c r="J119" s="6" t="s">
        <v>15</v>
      </c>
      <c r="K119" s="51"/>
      <c r="L119" s="49"/>
      <c r="M119" s="36"/>
      <c r="N119" s="36"/>
      <c r="O119" s="36"/>
      <c r="P119" s="36"/>
      <c r="Q119" s="47"/>
      <c r="R119" s="47"/>
      <c r="S119" s="36"/>
      <c r="T119" s="36"/>
      <c r="U119" s="36">
        <f t="shared" si="50"/>
        <v>0</v>
      </c>
    </row>
    <row r="120" spans="2:21" ht="15.75" x14ac:dyDescent="0.25">
      <c r="B120" s="58" t="s">
        <v>43</v>
      </c>
      <c r="C120" s="59"/>
      <c r="D120" s="59"/>
      <c r="E120" s="60"/>
      <c r="F120" s="112">
        <v>808</v>
      </c>
      <c r="G120" s="9" t="s">
        <v>44</v>
      </c>
      <c r="H120" s="9" t="s">
        <v>8</v>
      </c>
      <c r="I120" s="9" t="s">
        <v>75</v>
      </c>
      <c r="J120" s="9" t="s">
        <v>9</v>
      </c>
      <c r="K120" s="10"/>
      <c r="L120" s="34">
        <f>L121+L127</f>
        <v>346</v>
      </c>
      <c r="M120" s="34">
        <f>M125+M126+M127</f>
        <v>0</v>
      </c>
      <c r="N120" s="34">
        <f>N125+N126+N127</f>
        <v>0</v>
      </c>
      <c r="O120" s="34">
        <f t="shared" ref="O120:T120" si="63">O125+O126+O127</f>
        <v>0</v>
      </c>
      <c r="P120" s="34">
        <f t="shared" si="63"/>
        <v>0</v>
      </c>
      <c r="Q120" s="45">
        <f t="shared" si="63"/>
        <v>0</v>
      </c>
      <c r="R120" s="45">
        <f t="shared" si="63"/>
        <v>0</v>
      </c>
      <c r="S120" s="34">
        <f t="shared" si="63"/>
        <v>0</v>
      </c>
      <c r="T120" s="34">
        <f t="shared" si="63"/>
        <v>0</v>
      </c>
      <c r="U120" s="35">
        <f t="shared" si="50"/>
        <v>346</v>
      </c>
    </row>
    <row r="121" spans="2:21" ht="15.75" x14ac:dyDescent="0.25">
      <c r="B121" s="58" t="s">
        <v>146</v>
      </c>
      <c r="C121" s="59"/>
      <c r="D121" s="59"/>
      <c r="E121" s="60"/>
      <c r="F121" s="112">
        <v>808</v>
      </c>
      <c r="G121" s="9" t="s">
        <v>44</v>
      </c>
      <c r="H121" s="9" t="s">
        <v>7</v>
      </c>
      <c r="I121" s="9" t="s">
        <v>75</v>
      </c>
      <c r="J121" s="9" t="s">
        <v>9</v>
      </c>
      <c r="K121" s="10"/>
      <c r="L121" s="34">
        <f>L122</f>
        <v>140</v>
      </c>
      <c r="M121" s="34">
        <f t="shared" ref="M121:P124" si="64">M122</f>
        <v>0</v>
      </c>
      <c r="N121" s="34">
        <f t="shared" si="64"/>
        <v>0</v>
      </c>
      <c r="O121" s="34">
        <f t="shared" si="64"/>
        <v>0</v>
      </c>
      <c r="P121" s="34">
        <f t="shared" si="64"/>
        <v>0</v>
      </c>
      <c r="Q121" s="45"/>
      <c r="R121" s="45"/>
      <c r="S121" s="34"/>
      <c r="T121" s="34"/>
      <c r="U121" s="35">
        <f t="shared" si="50"/>
        <v>140</v>
      </c>
    </row>
    <row r="122" spans="2:21" ht="69.75" customHeight="1" x14ac:dyDescent="0.25">
      <c r="B122" s="58" t="s">
        <v>110</v>
      </c>
      <c r="C122" s="59"/>
      <c r="D122" s="59"/>
      <c r="E122" s="60"/>
      <c r="F122" s="112">
        <v>808</v>
      </c>
      <c r="G122" s="9" t="s">
        <v>44</v>
      </c>
      <c r="H122" s="9" t="s">
        <v>7</v>
      </c>
      <c r="I122" s="9" t="s">
        <v>148</v>
      </c>
      <c r="J122" s="9" t="s">
        <v>9</v>
      </c>
      <c r="K122" s="12"/>
      <c r="L122" s="34">
        <f>L123</f>
        <v>140</v>
      </c>
      <c r="M122" s="34">
        <f t="shared" si="64"/>
        <v>0</v>
      </c>
      <c r="N122" s="34">
        <f t="shared" si="64"/>
        <v>0</v>
      </c>
      <c r="O122" s="34">
        <f t="shared" si="64"/>
        <v>0</v>
      </c>
      <c r="P122" s="34">
        <f t="shared" si="64"/>
        <v>0</v>
      </c>
      <c r="Q122" s="45"/>
      <c r="R122" s="45"/>
      <c r="S122" s="34"/>
      <c r="T122" s="34"/>
      <c r="U122" s="35">
        <f t="shared" si="50"/>
        <v>140</v>
      </c>
    </row>
    <row r="123" spans="2:21" ht="51.75" customHeight="1" x14ac:dyDescent="0.25">
      <c r="B123" s="58" t="s">
        <v>124</v>
      </c>
      <c r="C123" s="59"/>
      <c r="D123" s="59"/>
      <c r="E123" s="60"/>
      <c r="F123" s="112">
        <v>808</v>
      </c>
      <c r="G123" s="9" t="s">
        <v>44</v>
      </c>
      <c r="H123" s="9" t="s">
        <v>7</v>
      </c>
      <c r="I123" s="9" t="s">
        <v>87</v>
      </c>
      <c r="J123" s="9" t="s">
        <v>123</v>
      </c>
      <c r="K123" s="10"/>
      <c r="L123" s="34">
        <f>L124</f>
        <v>140</v>
      </c>
      <c r="M123" s="34">
        <f t="shared" si="64"/>
        <v>0</v>
      </c>
      <c r="N123" s="34">
        <f t="shared" si="64"/>
        <v>0</v>
      </c>
      <c r="O123" s="34">
        <f t="shared" si="64"/>
        <v>0</v>
      </c>
      <c r="P123" s="34">
        <f t="shared" si="64"/>
        <v>0</v>
      </c>
      <c r="Q123" s="45"/>
      <c r="R123" s="45"/>
      <c r="S123" s="34"/>
      <c r="T123" s="34"/>
      <c r="U123" s="35">
        <f t="shared" si="50"/>
        <v>140</v>
      </c>
    </row>
    <row r="124" spans="2:21" ht="50.25" customHeight="1" x14ac:dyDescent="0.25">
      <c r="B124" s="58" t="s">
        <v>126</v>
      </c>
      <c r="C124" s="59"/>
      <c r="D124" s="59"/>
      <c r="E124" s="60"/>
      <c r="F124" s="112">
        <v>808</v>
      </c>
      <c r="G124" s="9" t="s">
        <v>44</v>
      </c>
      <c r="H124" s="9" t="s">
        <v>7</v>
      </c>
      <c r="I124" s="9" t="s">
        <v>147</v>
      </c>
      <c r="J124" s="9" t="s">
        <v>125</v>
      </c>
      <c r="K124" s="10"/>
      <c r="L124" s="34">
        <f>L125</f>
        <v>140</v>
      </c>
      <c r="M124" s="34">
        <f t="shared" si="64"/>
        <v>0</v>
      </c>
      <c r="N124" s="34">
        <f t="shared" si="64"/>
        <v>0</v>
      </c>
      <c r="O124" s="34">
        <f t="shared" si="64"/>
        <v>0</v>
      </c>
      <c r="P124" s="34">
        <f t="shared" si="64"/>
        <v>0</v>
      </c>
      <c r="Q124" s="45"/>
      <c r="R124" s="45"/>
      <c r="S124" s="34"/>
      <c r="T124" s="34"/>
      <c r="U124" s="35">
        <f t="shared" si="50"/>
        <v>140</v>
      </c>
    </row>
    <row r="125" spans="2:21" ht="28.5" customHeight="1" x14ac:dyDescent="0.25">
      <c r="B125" s="64" t="s">
        <v>127</v>
      </c>
      <c r="C125" s="65"/>
      <c r="D125" s="65"/>
      <c r="E125" s="66"/>
      <c r="F125" s="111">
        <v>808</v>
      </c>
      <c r="G125" s="6" t="s">
        <v>44</v>
      </c>
      <c r="H125" s="6" t="s">
        <v>7</v>
      </c>
      <c r="I125" s="6" t="s">
        <v>87</v>
      </c>
      <c r="J125" s="6" t="s">
        <v>15</v>
      </c>
      <c r="K125" s="51"/>
      <c r="L125" s="36">
        <v>140</v>
      </c>
      <c r="M125" s="35"/>
      <c r="N125" s="35"/>
      <c r="O125" s="35"/>
      <c r="P125" s="35"/>
      <c r="Q125" s="46"/>
      <c r="R125" s="46"/>
      <c r="S125" s="35"/>
      <c r="T125" s="35"/>
      <c r="U125" s="36">
        <f t="shared" si="50"/>
        <v>140</v>
      </c>
    </row>
    <row r="126" spans="2:21" ht="33" hidden="1" customHeight="1" x14ac:dyDescent="0.25">
      <c r="B126" s="61" t="s">
        <v>45</v>
      </c>
      <c r="C126" s="62"/>
      <c r="D126" s="62"/>
      <c r="E126" s="63"/>
      <c r="F126" s="109"/>
      <c r="G126" s="7" t="s">
        <v>44</v>
      </c>
      <c r="H126" s="7" t="s">
        <v>10</v>
      </c>
      <c r="I126" s="7" t="s">
        <v>88</v>
      </c>
      <c r="J126" s="7" t="s">
        <v>15</v>
      </c>
      <c r="K126" s="8"/>
      <c r="L126" s="35"/>
      <c r="M126" s="36"/>
      <c r="N126" s="35"/>
      <c r="O126" s="35"/>
      <c r="P126" s="35"/>
      <c r="Q126" s="46"/>
      <c r="R126" s="46"/>
      <c r="S126" s="35"/>
      <c r="T126" s="35"/>
      <c r="U126" s="35">
        <f t="shared" si="50"/>
        <v>0</v>
      </c>
    </row>
    <row r="127" spans="2:21" ht="25.15" customHeight="1" x14ac:dyDescent="0.25">
      <c r="B127" s="61" t="s">
        <v>66</v>
      </c>
      <c r="C127" s="62"/>
      <c r="D127" s="62"/>
      <c r="E127" s="63"/>
      <c r="F127" s="109">
        <v>808</v>
      </c>
      <c r="G127" s="7" t="s">
        <v>44</v>
      </c>
      <c r="H127" s="7" t="s">
        <v>31</v>
      </c>
      <c r="I127" s="7" t="s">
        <v>75</v>
      </c>
      <c r="J127" s="7" t="s">
        <v>9</v>
      </c>
      <c r="K127" s="11"/>
      <c r="L127" s="35">
        <f>L128</f>
        <v>206</v>
      </c>
      <c r="M127" s="35">
        <f>M129+M130+M131+M133</f>
        <v>0</v>
      </c>
      <c r="N127" s="35">
        <f>N129+N130+N131+N133</f>
        <v>0</v>
      </c>
      <c r="O127" s="35">
        <f t="shared" ref="O127:T127" si="65">O129+O130+O131+O133</f>
        <v>0</v>
      </c>
      <c r="P127" s="35">
        <f t="shared" si="65"/>
        <v>0</v>
      </c>
      <c r="Q127" s="46">
        <f t="shared" si="65"/>
        <v>0</v>
      </c>
      <c r="R127" s="46">
        <f t="shared" si="65"/>
        <v>0</v>
      </c>
      <c r="S127" s="35">
        <f t="shared" si="65"/>
        <v>0</v>
      </c>
      <c r="T127" s="35">
        <f t="shared" si="65"/>
        <v>0</v>
      </c>
      <c r="U127" s="35">
        <f t="shared" si="50"/>
        <v>206</v>
      </c>
    </row>
    <row r="128" spans="2:21" ht="77.25" customHeight="1" x14ac:dyDescent="0.25">
      <c r="B128" s="61" t="s">
        <v>111</v>
      </c>
      <c r="C128" s="62"/>
      <c r="D128" s="62"/>
      <c r="E128" s="63"/>
      <c r="F128" s="109">
        <v>808</v>
      </c>
      <c r="G128" s="7" t="s">
        <v>44</v>
      </c>
      <c r="H128" s="7" t="s">
        <v>31</v>
      </c>
      <c r="I128" s="7" t="s">
        <v>89</v>
      </c>
      <c r="J128" s="7" t="s">
        <v>9</v>
      </c>
      <c r="K128" s="11"/>
      <c r="L128" s="35">
        <f>L129</f>
        <v>206</v>
      </c>
      <c r="M128" s="35">
        <f t="shared" ref="M128:P128" si="66">M129</f>
        <v>0</v>
      </c>
      <c r="N128" s="35">
        <f t="shared" si="66"/>
        <v>0</v>
      </c>
      <c r="O128" s="35">
        <f t="shared" si="66"/>
        <v>0</v>
      </c>
      <c r="P128" s="35">
        <f t="shared" si="66"/>
        <v>0</v>
      </c>
      <c r="Q128" s="46"/>
      <c r="R128" s="46"/>
      <c r="S128" s="35"/>
      <c r="T128" s="35"/>
      <c r="U128" s="35">
        <f t="shared" si="50"/>
        <v>206</v>
      </c>
    </row>
    <row r="129" spans="2:21" ht="53.25" customHeight="1" x14ac:dyDescent="0.25">
      <c r="B129" s="79" t="s">
        <v>124</v>
      </c>
      <c r="C129" s="80"/>
      <c r="D129" s="80"/>
      <c r="E129" s="81"/>
      <c r="F129" s="113">
        <v>808</v>
      </c>
      <c r="G129" s="7" t="s">
        <v>44</v>
      </c>
      <c r="H129" s="7" t="s">
        <v>31</v>
      </c>
      <c r="I129" s="7" t="s">
        <v>90</v>
      </c>
      <c r="J129" s="7" t="s">
        <v>123</v>
      </c>
      <c r="K129" s="11"/>
      <c r="L129" s="35">
        <f>L132</f>
        <v>206</v>
      </c>
      <c r="M129" s="35">
        <f t="shared" ref="M129:P129" si="67">M132</f>
        <v>0</v>
      </c>
      <c r="N129" s="35">
        <f t="shared" si="67"/>
        <v>0</v>
      </c>
      <c r="O129" s="35">
        <f t="shared" si="67"/>
        <v>0</v>
      </c>
      <c r="P129" s="35">
        <f t="shared" si="67"/>
        <v>0</v>
      </c>
      <c r="Q129" s="47"/>
      <c r="R129" s="47"/>
      <c r="S129" s="36"/>
      <c r="T129" s="36"/>
      <c r="U129" s="35">
        <f t="shared" si="50"/>
        <v>206</v>
      </c>
    </row>
    <row r="130" spans="2:21" ht="15.75" hidden="1" x14ac:dyDescent="0.25">
      <c r="B130" s="67" t="s">
        <v>38</v>
      </c>
      <c r="C130" s="68"/>
      <c r="D130" s="68"/>
      <c r="E130" s="69"/>
      <c r="F130" s="110"/>
      <c r="G130" s="6" t="s">
        <v>44</v>
      </c>
      <c r="H130" s="6" t="s">
        <v>31</v>
      </c>
      <c r="I130" s="6" t="s">
        <v>46</v>
      </c>
      <c r="J130" s="6" t="s">
        <v>15</v>
      </c>
      <c r="K130" s="5"/>
      <c r="L130" s="36">
        <v>0</v>
      </c>
      <c r="M130" s="36"/>
      <c r="N130" s="36"/>
      <c r="O130" s="36"/>
      <c r="P130" s="36"/>
      <c r="Q130" s="47"/>
      <c r="R130" s="47"/>
      <c r="S130" s="36"/>
      <c r="T130" s="36"/>
      <c r="U130" s="36">
        <f t="shared" si="50"/>
        <v>0</v>
      </c>
    </row>
    <row r="131" spans="2:21" ht="15" hidden="1" customHeight="1" x14ac:dyDescent="0.25">
      <c r="B131" s="79" t="s">
        <v>47</v>
      </c>
      <c r="C131" s="80"/>
      <c r="D131" s="80"/>
      <c r="E131" s="81"/>
      <c r="F131" s="113"/>
      <c r="G131" s="7" t="s">
        <v>44</v>
      </c>
      <c r="H131" s="7" t="s">
        <v>31</v>
      </c>
      <c r="I131" s="7" t="s">
        <v>48</v>
      </c>
      <c r="J131" s="7" t="s">
        <v>15</v>
      </c>
      <c r="K131" s="11"/>
      <c r="L131" s="35">
        <v>0</v>
      </c>
      <c r="M131" s="36"/>
      <c r="N131" s="36"/>
      <c r="O131" s="36"/>
      <c r="P131" s="36"/>
      <c r="Q131" s="47"/>
      <c r="R131" s="47"/>
      <c r="S131" s="36"/>
      <c r="T131" s="36"/>
      <c r="U131" s="36">
        <f t="shared" si="50"/>
        <v>0</v>
      </c>
    </row>
    <row r="132" spans="2:21" ht="49.5" customHeight="1" x14ac:dyDescent="0.25">
      <c r="B132" s="61" t="s">
        <v>126</v>
      </c>
      <c r="C132" s="62"/>
      <c r="D132" s="62"/>
      <c r="E132" s="63"/>
      <c r="F132" s="109">
        <v>808</v>
      </c>
      <c r="G132" s="7" t="s">
        <v>44</v>
      </c>
      <c r="H132" s="7" t="s">
        <v>31</v>
      </c>
      <c r="I132" s="7" t="s">
        <v>90</v>
      </c>
      <c r="J132" s="7" t="s">
        <v>125</v>
      </c>
      <c r="K132" s="11"/>
      <c r="L132" s="35">
        <v>206</v>
      </c>
      <c r="M132" s="35">
        <f t="shared" ref="M132:P132" si="68">M133</f>
        <v>0</v>
      </c>
      <c r="N132" s="35">
        <f t="shared" si="68"/>
        <v>0</v>
      </c>
      <c r="O132" s="35">
        <f t="shared" si="68"/>
        <v>0</v>
      </c>
      <c r="P132" s="35">
        <f t="shared" si="68"/>
        <v>0</v>
      </c>
      <c r="Q132" s="47"/>
      <c r="R132" s="47"/>
      <c r="S132" s="36"/>
      <c r="T132" s="36"/>
      <c r="U132" s="36">
        <f t="shared" ref="U132:U137" si="69">L132+N132+M132+O132+P132+Q132+R132</f>
        <v>206</v>
      </c>
    </row>
    <row r="133" spans="2:21" ht="15.75" hidden="1" x14ac:dyDescent="0.25">
      <c r="B133" s="67" t="s">
        <v>127</v>
      </c>
      <c r="C133" s="68"/>
      <c r="D133" s="68"/>
      <c r="E133" s="69"/>
      <c r="F133" s="110"/>
      <c r="G133" s="6" t="s">
        <v>44</v>
      </c>
      <c r="H133" s="6" t="s">
        <v>31</v>
      </c>
      <c r="I133" s="6" t="s">
        <v>90</v>
      </c>
      <c r="J133" s="6" t="s">
        <v>15</v>
      </c>
      <c r="K133" s="5"/>
      <c r="L133" s="36"/>
      <c r="M133" s="36"/>
      <c r="N133" s="36"/>
      <c r="O133" s="36"/>
      <c r="P133" s="36"/>
      <c r="Q133" s="47"/>
      <c r="R133" s="47"/>
      <c r="S133" s="36"/>
      <c r="T133" s="36"/>
      <c r="U133" s="36">
        <f t="shared" si="69"/>
        <v>0</v>
      </c>
    </row>
    <row r="134" spans="2:21" ht="15.75" x14ac:dyDescent="0.25">
      <c r="B134" s="61" t="s">
        <v>49</v>
      </c>
      <c r="C134" s="62"/>
      <c r="D134" s="62"/>
      <c r="E134" s="63"/>
      <c r="F134" s="109">
        <v>808</v>
      </c>
      <c r="G134" s="7" t="s">
        <v>50</v>
      </c>
      <c r="H134" s="7" t="s">
        <v>8</v>
      </c>
      <c r="I134" s="7" t="s">
        <v>75</v>
      </c>
      <c r="J134" s="7" t="s">
        <v>9</v>
      </c>
      <c r="K134" s="11"/>
      <c r="L134" s="35">
        <f>L135</f>
        <v>261.73399999999998</v>
      </c>
      <c r="M134" s="35">
        <f t="shared" ref="M134:P134" si="70">M135</f>
        <v>0</v>
      </c>
      <c r="N134" s="35">
        <f t="shared" si="70"/>
        <v>0</v>
      </c>
      <c r="O134" s="35">
        <f t="shared" si="70"/>
        <v>0</v>
      </c>
      <c r="P134" s="35">
        <f t="shared" si="70"/>
        <v>0</v>
      </c>
      <c r="Q134" s="47"/>
      <c r="R134" s="47"/>
      <c r="S134" s="36"/>
      <c r="T134" s="36"/>
      <c r="U134" s="35">
        <f t="shared" si="69"/>
        <v>261.73399999999998</v>
      </c>
    </row>
    <row r="135" spans="2:21" ht="15.75" x14ac:dyDescent="0.25">
      <c r="B135" s="58" t="s">
        <v>67</v>
      </c>
      <c r="C135" s="59"/>
      <c r="D135" s="59"/>
      <c r="E135" s="60"/>
      <c r="F135" s="112">
        <v>808</v>
      </c>
      <c r="G135" s="9" t="s">
        <v>50</v>
      </c>
      <c r="H135" s="9" t="s">
        <v>7</v>
      </c>
      <c r="I135" s="9" t="s">
        <v>75</v>
      </c>
      <c r="J135" s="9" t="s">
        <v>9</v>
      </c>
      <c r="K135" s="12"/>
      <c r="L135" s="34">
        <f>L136</f>
        <v>261.73399999999998</v>
      </c>
      <c r="M135" s="34">
        <f>M136</f>
        <v>0</v>
      </c>
      <c r="N135" s="34">
        <f>N136</f>
        <v>0</v>
      </c>
      <c r="O135" s="34">
        <f t="shared" ref="O135:T136" si="71">O136</f>
        <v>0</v>
      </c>
      <c r="P135" s="34">
        <f t="shared" si="71"/>
        <v>0</v>
      </c>
      <c r="Q135" s="45">
        <f t="shared" si="71"/>
        <v>0</v>
      </c>
      <c r="R135" s="45">
        <f t="shared" si="71"/>
        <v>0</v>
      </c>
      <c r="S135" s="34">
        <f t="shared" si="71"/>
        <v>0</v>
      </c>
      <c r="T135" s="34">
        <f t="shared" si="71"/>
        <v>0</v>
      </c>
      <c r="U135" s="35">
        <f t="shared" si="69"/>
        <v>261.73399999999998</v>
      </c>
    </row>
    <row r="136" spans="2:21" ht="30.75" customHeight="1" x14ac:dyDescent="0.25">
      <c r="B136" s="61" t="s">
        <v>151</v>
      </c>
      <c r="C136" s="62"/>
      <c r="D136" s="62"/>
      <c r="E136" s="63"/>
      <c r="F136" s="109">
        <v>808</v>
      </c>
      <c r="G136" s="7" t="s">
        <v>50</v>
      </c>
      <c r="H136" s="7" t="s">
        <v>7</v>
      </c>
      <c r="I136" s="7" t="s">
        <v>91</v>
      </c>
      <c r="J136" s="7" t="s">
        <v>150</v>
      </c>
      <c r="K136" s="11"/>
      <c r="L136" s="35">
        <f>L137</f>
        <v>261.73399999999998</v>
      </c>
      <c r="M136" s="35">
        <f t="shared" ref="M136:N136" si="72">M137</f>
        <v>0</v>
      </c>
      <c r="N136" s="35">
        <f t="shared" si="72"/>
        <v>0</v>
      </c>
      <c r="O136" s="35">
        <f t="shared" si="71"/>
        <v>0</v>
      </c>
      <c r="P136" s="35">
        <f t="shared" si="71"/>
        <v>0</v>
      </c>
      <c r="Q136" s="47"/>
      <c r="R136" s="47"/>
      <c r="S136" s="36"/>
      <c r="T136" s="36"/>
      <c r="U136" s="36">
        <f t="shared" si="69"/>
        <v>261.73399999999998</v>
      </c>
    </row>
    <row r="137" spans="2:21" ht="49.15" customHeight="1" x14ac:dyDescent="0.25">
      <c r="B137" s="61" t="s">
        <v>153</v>
      </c>
      <c r="C137" s="62"/>
      <c r="D137" s="62"/>
      <c r="E137" s="63"/>
      <c r="F137" s="109">
        <v>808</v>
      </c>
      <c r="G137" s="7" t="s">
        <v>50</v>
      </c>
      <c r="H137" s="7" t="s">
        <v>7</v>
      </c>
      <c r="I137" s="7" t="s">
        <v>91</v>
      </c>
      <c r="J137" s="7" t="s">
        <v>152</v>
      </c>
      <c r="K137" s="11"/>
      <c r="L137" s="35">
        <v>261.73399999999998</v>
      </c>
      <c r="M137" s="35">
        <f t="shared" ref="M137:S137" si="73">M138</f>
        <v>0</v>
      </c>
      <c r="N137" s="35">
        <f t="shared" si="73"/>
        <v>0</v>
      </c>
      <c r="O137" s="35">
        <f t="shared" si="73"/>
        <v>0</v>
      </c>
      <c r="P137" s="35">
        <f t="shared" si="73"/>
        <v>0</v>
      </c>
      <c r="Q137" s="35">
        <f t="shared" si="73"/>
        <v>0</v>
      </c>
      <c r="R137" s="35">
        <f t="shared" si="73"/>
        <v>0</v>
      </c>
      <c r="S137" s="35">
        <f t="shared" si="73"/>
        <v>0</v>
      </c>
      <c r="T137" s="36"/>
      <c r="U137" s="36">
        <f t="shared" si="69"/>
        <v>261.73399999999998</v>
      </c>
    </row>
    <row r="138" spans="2:21" ht="49.5" hidden="1" customHeight="1" x14ac:dyDescent="0.25">
      <c r="B138" s="64" t="s">
        <v>154</v>
      </c>
      <c r="C138" s="65"/>
      <c r="D138" s="65"/>
      <c r="E138" s="66"/>
      <c r="F138" s="111"/>
      <c r="G138" s="6" t="s">
        <v>50</v>
      </c>
      <c r="H138" s="6" t="s">
        <v>7</v>
      </c>
      <c r="I138" s="6" t="s">
        <v>91</v>
      </c>
      <c r="J138" s="6" t="s">
        <v>51</v>
      </c>
      <c r="K138" s="51"/>
      <c r="L138" s="36"/>
      <c r="M138" s="36"/>
      <c r="N138" s="36"/>
      <c r="O138" s="36"/>
      <c r="P138" s="36"/>
      <c r="Q138" s="47"/>
      <c r="R138" s="47"/>
      <c r="S138" s="36"/>
      <c r="T138" s="36"/>
      <c r="U138" s="36">
        <f>L138+M138+N138+O138+P138+Q138+R138+S138</f>
        <v>0</v>
      </c>
    </row>
    <row r="139" spans="2:21" ht="18.75" x14ac:dyDescent="0.3">
      <c r="B139" s="82" t="s">
        <v>53</v>
      </c>
      <c r="C139" s="83"/>
      <c r="D139" s="83"/>
      <c r="E139" s="84"/>
      <c r="F139" s="55"/>
      <c r="G139" s="13"/>
      <c r="H139" s="13"/>
      <c r="I139" s="13"/>
      <c r="J139" s="13"/>
      <c r="K139" s="14"/>
      <c r="L139" s="37">
        <f>L22+L78+L90+L107+L120+L134</f>
        <v>6176.4369999999999</v>
      </c>
      <c r="M139" s="37">
        <f t="shared" ref="M139:T139" si="74">M22+M80+M90+M107+M120+M135+M138</f>
        <v>0</v>
      </c>
      <c r="N139" s="37">
        <f t="shared" si="74"/>
        <v>0</v>
      </c>
      <c r="O139" s="37">
        <f t="shared" si="74"/>
        <v>0</v>
      </c>
      <c r="P139" s="37">
        <f t="shared" si="74"/>
        <v>0</v>
      </c>
      <c r="Q139" s="48">
        <f t="shared" si="74"/>
        <v>0</v>
      </c>
      <c r="R139" s="48">
        <f t="shared" si="74"/>
        <v>0</v>
      </c>
      <c r="S139" s="37">
        <f t="shared" si="74"/>
        <v>0</v>
      </c>
      <c r="T139" s="37">
        <f t="shared" si="74"/>
        <v>0</v>
      </c>
      <c r="U139" s="37">
        <f>L139+N139+M139+O139+P139+Q139+R139+S139+T139</f>
        <v>6176.4369999999999</v>
      </c>
    </row>
    <row r="140" spans="2:21" x14ac:dyDescent="0.25">
      <c r="B140" s="78"/>
      <c r="C140" s="78"/>
      <c r="D140" s="78"/>
      <c r="E140" s="78"/>
      <c r="F140" s="104"/>
    </row>
  </sheetData>
  <mergeCells count="162">
    <mergeCell ref="F19:J19"/>
    <mergeCell ref="U9:W9"/>
    <mergeCell ref="U10:Y10"/>
    <mergeCell ref="B137:E137"/>
    <mergeCell ref="B77:E77"/>
    <mergeCell ref="B78:E78"/>
    <mergeCell ref="B102:E102"/>
    <mergeCell ref="B128:E128"/>
    <mergeCell ref="B134:E134"/>
    <mergeCell ref="B105:E105"/>
    <mergeCell ref="B92:E92"/>
    <mergeCell ref="B93:E93"/>
    <mergeCell ref="B96:E96"/>
    <mergeCell ref="B100:E100"/>
    <mergeCell ref="B101:E101"/>
    <mergeCell ref="B80:E80"/>
    <mergeCell ref="B84:E84"/>
    <mergeCell ref="U19:U20"/>
    <mergeCell ref="B89:E89"/>
    <mergeCell ref="B90:E90"/>
    <mergeCell ref="N19:N20"/>
    <mergeCell ref="O19:O20"/>
    <mergeCell ref="P19:P20"/>
    <mergeCell ref="B40:E40"/>
    <mergeCell ref="B41:E41"/>
    <mergeCell ref="G18:H18"/>
    <mergeCell ref="B33:E33"/>
    <mergeCell ref="B75:E75"/>
    <mergeCell ref="B53:E53"/>
    <mergeCell ref="B54:E54"/>
    <mergeCell ref="B55:E55"/>
    <mergeCell ref="B56:E56"/>
    <mergeCell ref="B57:E57"/>
    <mergeCell ref="B58:E58"/>
    <mergeCell ref="B59:E59"/>
    <mergeCell ref="B60:E60"/>
    <mergeCell ref="B74:E74"/>
    <mergeCell ref="B61:E61"/>
    <mergeCell ref="B25:E25"/>
    <mergeCell ref="B26:E26"/>
    <mergeCell ref="B27:E27"/>
    <mergeCell ref="B31:E31"/>
    <mergeCell ref="B32:E32"/>
    <mergeCell ref="B35:E35"/>
    <mergeCell ref="B36:E36"/>
    <mergeCell ref="B38:E38"/>
    <mergeCell ref="B39:E39"/>
    <mergeCell ref="B37:E37"/>
    <mergeCell ref="B48:E48"/>
    <mergeCell ref="B121:E121"/>
    <mergeCell ref="B122:E122"/>
    <mergeCell ref="B42:E42"/>
    <mergeCell ref="B45:E45"/>
    <mergeCell ref="B46:E46"/>
    <mergeCell ref="B47:E47"/>
    <mergeCell ref="T19:T20"/>
    <mergeCell ref="M19:M20"/>
    <mergeCell ref="J3:L3"/>
    <mergeCell ref="K19:K20"/>
    <mergeCell ref="L19:L20"/>
    <mergeCell ref="A16:K17"/>
    <mergeCell ref="B7:D7"/>
    <mergeCell ref="A9:C9"/>
    <mergeCell ref="A10:E10"/>
    <mergeCell ref="A11:E11"/>
    <mergeCell ref="G9:I9"/>
    <mergeCell ref="G10:K10"/>
    <mergeCell ref="G11:K11"/>
    <mergeCell ref="Q19:Q20"/>
    <mergeCell ref="B19:E20"/>
    <mergeCell ref="S19:S20"/>
    <mergeCell ref="R19:R20"/>
    <mergeCell ref="B103:E103"/>
    <mergeCell ref="B104:E104"/>
    <mergeCell ref="B109:E109"/>
    <mergeCell ref="B110:E110"/>
    <mergeCell ref="B111:E111"/>
    <mergeCell ref="B115:E115"/>
    <mergeCell ref="B118:E118"/>
    <mergeCell ref="B116:E116"/>
    <mergeCell ref="B117:E117"/>
    <mergeCell ref="B140:E140"/>
    <mergeCell ref="B135:E135"/>
    <mergeCell ref="B136:E136"/>
    <mergeCell ref="B138:E138"/>
    <mergeCell ref="B125:E125"/>
    <mergeCell ref="B126:E126"/>
    <mergeCell ref="B127:E127"/>
    <mergeCell ref="B129:E129"/>
    <mergeCell ref="B130:E130"/>
    <mergeCell ref="B131:E131"/>
    <mergeCell ref="B139:E139"/>
    <mergeCell ref="B133:E133"/>
    <mergeCell ref="J2:N2"/>
    <mergeCell ref="A15:E15"/>
    <mergeCell ref="L9:N9"/>
    <mergeCell ref="L10:P10"/>
    <mergeCell ref="L11:P11"/>
    <mergeCell ref="G14:K14"/>
    <mergeCell ref="G15:K15"/>
    <mergeCell ref="A14:E14"/>
    <mergeCell ref="A12:C12"/>
    <mergeCell ref="A13:E13"/>
    <mergeCell ref="G12:I12"/>
    <mergeCell ref="G13:K13"/>
    <mergeCell ref="B34:E34"/>
    <mergeCell ref="B29:E29"/>
    <mergeCell ref="B68:E68"/>
    <mergeCell ref="B1:E1"/>
    <mergeCell ref="B2:E2"/>
    <mergeCell ref="B3:D3"/>
    <mergeCell ref="B5:E5"/>
    <mergeCell ref="B6:E6"/>
    <mergeCell ref="B30:E30"/>
    <mergeCell ref="B49:E49"/>
    <mergeCell ref="B62:E62"/>
    <mergeCell ref="B65:E65"/>
    <mergeCell ref="B21:E21"/>
    <mergeCell ref="B22:E22"/>
    <mergeCell ref="B23:E23"/>
    <mergeCell ref="B28:E28"/>
    <mergeCell ref="B51:E51"/>
    <mergeCell ref="B52:E52"/>
    <mergeCell ref="B24:E24"/>
    <mergeCell ref="B43:E43"/>
    <mergeCell ref="B44:E44"/>
    <mergeCell ref="B50:E50"/>
    <mergeCell ref="B63:E63"/>
    <mergeCell ref="B64:E64"/>
    <mergeCell ref="B66:E66"/>
    <mergeCell ref="B67:E67"/>
    <mergeCell ref="B71:E71"/>
    <mergeCell ref="B72:E72"/>
    <mergeCell ref="B73:E73"/>
    <mergeCell ref="B79:E79"/>
    <mergeCell ref="B76:E76"/>
    <mergeCell ref="B70:E70"/>
    <mergeCell ref="B69:E69"/>
    <mergeCell ref="B123:E123"/>
    <mergeCell ref="B124:E124"/>
    <mergeCell ref="B132:E132"/>
    <mergeCell ref="B81:E81"/>
    <mergeCell ref="B82:E82"/>
    <mergeCell ref="B83:E83"/>
    <mergeCell ref="B87:E87"/>
    <mergeCell ref="B88:E88"/>
    <mergeCell ref="B94:E94"/>
    <mergeCell ref="B95:E95"/>
    <mergeCell ref="B98:E98"/>
    <mergeCell ref="B99:E99"/>
    <mergeCell ref="B107:E107"/>
    <mergeCell ref="B108:E108"/>
    <mergeCell ref="B91:E91"/>
    <mergeCell ref="B85:E85"/>
    <mergeCell ref="B97:E97"/>
    <mergeCell ref="B120:E120"/>
    <mergeCell ref="B106:E106"/>
    <mergeCell ref="B119:E119"/>
    <mergeCell ref="B112:E112"/>
    <mergeCell ref="B113:E113"/>
    <mergeCell ref="B114:E114"/>
    <mergeCell ref="B86:E86"/>
  </mergeCells>
  <pageMargins left="0.11811023622047245" right="0.11811023622047245" top="0" bottom="0" header="0.31496062992125984" footer="0.31496062992125984"/>
  <pageSetup paperSize="9" scale="57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2020-11-13T00:26:44Z</dcterms:modified>
</cp:coreProperties>
</file>