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5" yWindow="113" windowWidth="15126" windowHeight="801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Лист1!$A$1:$H$82</definedName>
  </definedNames>
  <calcPr calcId="124519"/>
</workbook>
</file>

<file path=xl/calcChain.xml><?xml version="1.0" encoding="utf-8"?>
<calcChain xmlns="http://schemas.openxmlformats.org/spreadsheetml/2006/main">
  <c r="H66" i="1"/>
  <c r="G66"/>
  <c r="H72"/>
  <c r="G72"/>
  <c r="G71" s="1"/>
  <c r="H52"/>
  <c r="G52"/>
  <c r="H24"/>
  <c r="G24"/>
  <c r="H57"/>
  <c r="G57"/>
  <c r="H71"/>
  <c r="H69"/>
  <c r="H60"/>
  <c r="H47"/>
  <c r="H44"/>
  <c r="H39"/>
  <c r="H32"/>
  <c r="H19"/>
  <c r="H12"/>
  <c r="H7"/>
  <c r="G69"/>
  <c r="G60"/>
  <c r="G47"/>
  <c r="G44"/>
  <c r="G39"/>
  <c r="G32"/>
  <c r="G19"/>
  <c r="G12"/>
  <c r="G7"/>
  <c r="H50" l="1"/>
  <c r="G50"/>
  <c r="H17"/>
  <c r="G6"/>
  <c r="H6"/>
  <c r="G17"/>
  <c r="G77" l="1"/>
  <c r="H77"/>
</calcChain>
</file>

<file path=xl/sharedStrings.xml><?xml version="1.0" encoding="utf-8"?>
<sst xmlns="http://schemas.openxmlformats.org/spreadsheetml/2006/main" count="149" uniqueCount="103">
  <si>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</si>
  <si>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</si>
  <si>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</si>
  <si>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</si>
  <si>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</si>
  <si>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</si>
  <si>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</si>
  <si>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</si>
  <si>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</si>
  <si>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</si>
  <si>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</si>
  <si>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1.2.Подпрограмма «Организация библиотечного обслуживания населения»</t>
  </si>
  <si>
    <t>11 2 00 00000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</si>
  <si>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</si>
  <si>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</si>
  <si>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</si>
  <si>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</si>
  <si>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</si>
  <si>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</si>
  <si>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</si>
  <si>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</si>
  <si>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</si>
  <si>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</si>
  <si>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</si>
  <si>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</si>
  <si>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</si>
  <si>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</si>
  <si>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16 3 01 90200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</si>
  <si>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</si>
  <si>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</si>
  <si>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</si>
  <si>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</si>
  <si>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</si>
  <si>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</si>
  <si>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</si>
  <si>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</si>
  <si>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</si>
  <si>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</si>
  <si>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16 5 01 91430</t>
  </si>
  <si>
    <t>0314</t>
  </si>
  <si>
    <t>16 5 02 91430</t>
  </si>
  <si>
    <t>16 6 00 00000</t>
  </si>
  <si>
    <t>0203</t>
  </si>
  <si>
    <t>16 6 01 51180</t>
  </si>
  <si>
    <t>1101</t>
  </si>
  <si>
    <t>16 7 01 90410</t>
  </si>
  <si>
    <t>1001</t>
  </si>
  <si>
    <t>3. Муниципальная Программа «Развитие территории поселения»</t>
  </si>
  <si>
    <t>19 0 00 00000</t>
  </si>
  <si>
    <t>0409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</si>
  <si>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</si>
  <si>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</si>
  <si>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</si>
  <si>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</si>
  <si>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</si>
  <si>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</si>
  <si>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19 3 00 00000</t>
  </si>
  <si>
    <t>19 3 01 90800</t>
  </si>
  <si>
    <t>19 6 01 91220</t>
  </si>
  <si>
    <t xml:space="preserve">3.4.Подпрограмма «Содержание мест захоронения и ремонт военно-мемориальных объектов»  </t>
  </si>
  <si>
    <t>19 4 01 90600</t>
  </si>
  <si>
    <t>0502</t>
  </si>
  <si>
    <t>19 5 01 90500</t>
  </si>
  <si>
    <t>0412</t>
  </si>
  <si>
    <t>3.7.Подпрограмма «Развитие градостроительной  деятельности поселения»</t>
  </si>
  <si>
    <t>19 7 01 90850</t>
  </si>
  <si>
    <t>05 0 00 00000</t>
  </si>
  <si>
    <t>05 1 01 90390</t>
  </si>
  <si>
    <t>0107</t>
  </si>
  <si>
    <t>99 1 01 92070</t>
  </si>
  <si>
    <t>В С Е Г О</t>
  </si>
  <si>
    <t>16 7 01 20540</t>
  </si>
  <si>
    <t>3.6. Подпрограмма «Повышение энергетической эффективности и сокращение энергетических издержек »</t>
  </si>
  <si>
    <t xml:space="preserve"> сельского поселения </t>
  </si>
  <si>
    <t>(тыс.рублей)</t>
  </si>
  <si>
    <t>2.6.Подпрограмма  «Социальная поддержка граждан»</t>
  </si>
  <si>
    <t>16 6 01 90470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</si>
  <si>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</si>
  <si>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 xml:space="preserve">3.9.Подпрограмма «Благоустройство мест массового отдыха» </t>
  </si>
  <si>
    <t>19 9 01 90520</t>
  </si>
  <si>
    <t xml:space="preserve">3.5. Подпрограмма «Реконструкция, ремонт сетей и объектов водоснабжения» </t>
  </si>
  <si>
    <t>19 5 01 00000</t>
  </si>
  <si>
    <t>24 0 00 00000</t>
  </si>
  <si>
    <t>24 2 00 00000</t>
  </si>
  <si>
    <t>24 2 01 81290</t>
  </si>
  <si>
    <t>24 2 01 S8850</t>
  </si>
  <si>
    <t>7. Непрограммные расходы органов местного самоуправления</t>
  </si>
  <si>
    <t xml:space="preserve">Глава Нижнеикорецкого сельского поселения:                                               А.Н.Тишков </t>
  </si>
  <si>
    <t>16 3 01 S8430</t>
  </si>
  <si>
    <t xml:space="preserve">3.8.Подпрограмма «Осуществление муниципального земельного контроля в границах поселения»  </t>
  </si>
  <si>
    <t>19 8 01 88690</t>
  </si>
  <si>
    <t>обл.</t>
  </si>
  <si>
    <t>соф.</t>
  </si>
  <si>
    <t>фед.</t>
  </si>
  <si>
    <t>4. Муниципальная Программа «Использование и охрана земель на территории Нижнеикорецкого сельского поселения»</t>
  </si>
  <si>
    <t>5. Муниципальная Программа «Развитие транспортной системы»</t>
  </si>
  <si>
    <t>5.2.Подпрограмма  «Капитальный ремонт и ремонт автомобильных дорог общего пользования местного значения на территории Нижнеикорецкого сельского поселения»</t>
  </si>
  <si>
    <t>4.1.Подпрограмма  «Повышение эффективности использования и охраны земель»</t>
  </si>
  <si>
    <t>2.7.Подпрограмма «Обеспечение условий для развития на территории поселения физической культуры и массового спорта»</t>
  </si>
  <si>
    <t>19 9 01 20540</t>
  </si>
  <si>
    <t>19 9 00 00000</t>
  </si>
  <si>
    <t>16 7 00 00000</t>
  </si>
  <si>
    <t>Отчет по муниципальным программам за 2021 год  Нижнеикорецкого</t>
  </si>
</sst>
</file>

<file path=xl/styles.xml><?xml version="1.0" encoding="utf-8"?>
<styleSheet xmlns="http://schemas.openxmlformats.org/spreadsheetml/2006/main">
  <numFmts count="1"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 CY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" fillId="2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0" fillId="0" borderId="0" xfId="0" applyFont="1" applyFill="1" applyAlignment="1">
      <alignment vertical="top"/>
    </xf>
    <xf numFmtId="0" fontId="9" fillId="0" borderId="0" xfId="0" applyFont="1" applyFill="1"/>
    <xf numFmtId="0" fontId="8" fillId="0" borderId="2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B1" zoomScale="84" zoomScaleNormal="84" workbookViewId="0">
      <selection activeCell="I61" sqref="I1:I1048576"/>
    </sheetView>
  </sheetViews>
  <sheetFormatPr defaultRowHeight="15.05"/>
  <cols>
    <col min="1" max="1" width="6.33203125" hidden="1" customWidth="1"/>
    <col min="2" max="2" width="2.44140625" customWidth="1"/>
    <col min="3" max="3" width="95.6640625" style="21" customWidth="1"/>
    <col min="4" max="4" width="8.5546875" style="9" customWidth="1"/>
    <col min="5" max="5" width="15.21875" style="9" customWidth="1"/>
    <col min="6" max="6" width="6.6640625" style="29" customWidth="1"/>
    <col min="7" max="7" width="13.33203125" style="18" customWidth="1"/>
    <col min="8" max="8" width="11.33203125" style="18" customWidth="1"/>
  </cols>
  <sheetData>
    <row r="1" spans="3:9" ht="14.6" customHeight="1">
      <c r="C1" s="59" t="s">
        <v>102</v>
      </c>
      <c r="D1" s="59"/>
      <c r="E1" s="59"/>
      <c r="F1" s="59"/>
      <c r="G1" s="59"/>
      <c r="H1" s="59"/>
    </row>
    <row r="2" spans="3:9" ht="14.6" customHeight="1">
      <c r="C2" s="59"/>
      <c r="D2" s="59"/>
      <c r="E2" s="59"/>
      <c r="F2" s="59"/>
      <c r="G2" s="59"/>
      <c r="H2" s="59"/>
    </row>
    <row r="3" spans="3:9" ht="17.55">
      <c r="C3" s="60" t="s">
        <v>73</v>
      </c>
      <c r="D3" s="60"/>
      <c r="E3" s="60"/>
      <c r="F3" s="60"/>
      <c r="G3" s="60"/>
      <c r="H3" s="60"/>
    </row>
    <row r="4" spans="3:9" ht="17.55">
      <c r="C4" s="19"/>
      <c r="D4" s="10"/>
      <c r="E4" s="10"/>
      <c r="F4" s="24"/>
      <c r="G4" s="61" t="s">
        <v>74</v>
      </c>
      <c r="H4" s="61"/>
    </row>
    <row r="5" spans="3:9" ht="15.65">
      <c r="C5" s="11" t="s">
        <v>0</v>
      </c>
      <c r="D5" s="6" t="s">
        <v>1</v>
      </c>
      <c r="E5" s="6" t="s">
        <v>2</v>
      </c>
      <c r="F5" s="25" t="s">
        <v>3</v>
      </c>
      <c r="G5" s="17" t="s">
        <v>4</v>
      </c>
      <c r="H5" s="17" t="s">
        <v>4</v>
      </c>
    </row>
    <row r="6" spans="3:9" ht="15.65">
      <c r="C6" s="22" t="s">
        <v>5</v>
      </c>
      <c r="D6" s="7"/>
      <c r="E6" s="8" t="s">
        <v>6</v>
      </c>
      <c r="F6" s="26"/>
      <c r="G6" s="70">
        <f>G7+G12</f>
        <v>1660.3000000000002</v>
      </c>
      <c r="H6" s="70">
        <f>H7+H12</f>
        <v>1659.1000000000001</v>
      </c>
      <c r="I6" s="85"/>
    </row>
    <row r="7" spans="3:9" ht="15.05" customHeight="1">
      <c r="C7" s="62" t="s">
        <v>7</v>
      </c>
      <c r="D7" s="63"/>
      <c r="E7" s="46" t="s">
        <v>8</v>
      </c>
      <c r="F7" s="51"/>
      <c r="G7" s="71">
        <f>G9+G10+G11</f>
        <v>1274.3000000000002</v>
      </c>
      <c r="H7" s="71">
        <f>H9+H10+H11</f>
        <v>1274.3000000000002</v>
      </c>
      <c r="I7" s="85"/>
    </row>
    <row r="8" spans="3:9" ht="23.05" customHeight="1">
      <c r="C8" s="62"/>
      <c r="D8" s="64"/>
      <c r="E8" s="48"/>
      <c r="F8" s="52"/>
      <c r="G8" s="72"/>
      <c r="H8" s="72"/>
      <c r="I8" s="85"/>
    </row>
    <row r="9" spans="3:9" ht="15.65">
      <c r="C9" s="34"/>
      <c r="D9" s="7" t="s">
        <v>9</v>
      </c>
      <c r="E9" s="1" t="s">
        <v>10</v>
      </c>
      <c r="F9" s="27">
        <v>100</v>
      </c>
      <c r="G9" s="73">
        <v>801.6</v>
      </c>
      <c r="H9" s="73">
        <v>801.6</v>
      </c>
      <c r="I9" s="85"/>
    </row>
    <row r="10" spans="3:9" ht="15.65">
      <c r="C10" s="34"/>
      <c r="D10" s="7" t="s">
        <v>9</v>
      </c>
      <c r="E10" s="1" t="s">
        <v>10</v>
      </c>
      <c r="F10" s="27">
        <v>200</v>
      </c>
      <c r="G10" s="73">
        <v>410.3</v>
      </c>
      <c r="H10" s="73">
        <v>410.3</v>
      </c>
      <c r="I10" s="85"/>
    </row>
    <row r="11" spans="3:9" ht="15.05" customHeight="1">
      <c r="C11" s="30"/>
      <c r="D11" s="7" t="s">
        <v>9</v>
      </c>
      <c r="E11" s="1" t="s">
        <v>10</v>
      </c>
      <c r="F11" s="27">
        <v>800</v>
      </c>
      <c r="G11" s="74">
        <v>62.4</v>
      </c>
      <c r="H11" s="74">
        <v>62.4</v>
      </c>
      <c r="I11" s="85"/>
    </row>
    <row r="12" spans="3:9" ht="15.05" customHeight="1">
      <c r="C12" s="42" t="s">
        <v>11</v>
      </c>
      <c r="D12" s="44"/>
      <c r="E12" s="46" t="s">
        <v>12</v>
      </c>
      <c r="F12" s="46"/>
      <c r="G12" s="71">
        <f>G15+G16</f>
        <v>386</v>
      </c>
      <c r="H12" s="71">
        <f>H15+H16</f>
        <v>384.8</v>
      </c>
      <c r="I12" s="85"/>
    </row>
    <row r="13" spans="3:9" ht="15.05" customHeight="1">
      <c r="C13" s="43"/>
      <c r="D13" s="45"/>
      <c r="E13" s="47"/>
      <c r="F13" s="47"/>
      <c r="G13" s="75"/>
      <c r="H13" s="75"/>
      <c r="I13" s="85"/>
    </row>
    <row r="14" spans="3:9" ht="15.65">
      <c r="C14" s="43"/>
      <c r="D14" s="15"/>
      <c r="E14" s="48"/>
      <c r="F14" s="48"/>
      <c r="G14" s="72"/>
      <c r="H14" s="72"/>
      <c r="I14" s="85"/>
    </row>
    <row r="15" spans="3:9" ht="15.65">
      <c r="C15" s="34"/>
      <c r="D15" s="7" t="s">
        <v>9</v>
      </c>
      <c r="E15" s="1" t="s">
        <v>13</v>
      </c>
      <c r="F15" s="1">
        <v>100</v>
      </c>
      <c r="G15" s="73">
        <v>252.4</v>
      </c>
      <c r="H15" s="73">
        <v>252.4</v>
      </c>
      <c r="I15" s="85"/>
    </row>
    <row r="16" spans="3:9" ht="15.65">
      <c r="C16" s="31"/>
      <c r="D16" s="14" t="s">
        <v>9</v>
      </c>
      <c r="E16" s="1" t="s">
        <v>13</v>
      </c>
      <c r="F16" s="1">
        <v>200</v>
      </c>
      <c r="G16" s="73">
        <v>133.6</v>
      </c>
      <c r="H16" s="73">
        <v>132.4</v>
      </c>
      <c r="I16" s="85"/>
    </row>
    <row r="17" spans="3:11" ht="15.05" customHeight="1">
      <c r="C17" s="35" t="s">
        <v>14</v>
      </c>
      <c r="D17" s="7"/>
      <c r="E17" s="8" t="s">
        <v>15</v>
      </c>
      <c r="F17" s="26"/>
      <c r="G17" s="70">
        <f>G18+G19+G24+G32+G39+G47+G44+G43</f>
        <v>5080.8</v>
      </c>
      <c r="H17" s="70">
        <f>H18+H19+H24+H32+H39+H47+H44+H43</f>
        <v>5080.7000000000007</v>
      </c>
      <c r="I17" s="85"/>
    </row>
    <row r="18" spans="3:11" ht="20.5" customHeight="1">
      <c r="C18" s="33" t="s">
        <v>16</v>
      </c>
      <c r="D18" s="7" t="s">
        <v>17</v>
      </c>
      <c r="E18" s="1" t="s">
        <v>18</v>
      </c>
      <c r="F18" s="27">
        <v>100</v>
      </c>
      <c r="G18" s="73">
        <v>903.9</v>
      </c>
      <c r="H18" s="73">
        <v>903.9</v>
      </c>
      <c r="I18" s="85"/>
    </row>
    <row r="19" spans="3:11" ht="15.05" customHeight="1">
      <c r="C19" s="42" t="s">
        <v>19</v>
      </c>
      <c r="D19" s="44"/>
      <c r="E19" s="46" t="s">
        <v>20</v>
      </c>
      <c r="F19" s="51"/>
      <c r="G19" s="76">
        <f>G21+G22+G23</f>
        <v>784</v>
      </c>
      <c r="H19" s="76">
        <f>H21+H22+H23</f>
        <v>784</v>
      </c>
      <c r="I19" s="85"/>
    </row>
    <row r="20" spans="3:11">
      <c r="C20" s="49"/>
      <c r="D20" s="50"/>
      <c r="E20" s="48"/>
      <c r="F20" s="52"/>
      <c r="G20" s="77"/>
      <c r="H20" s="77"/>
      <c r="I20" s="85"/>
    </row>
    <row r="21" spans="3:11" ht="15.65">
      <c r="C21" s="31"/>
      <c r="D21" s="14" t="s">
        <v>21</v>
      </c>
      <c r="E21" s="1" t="s">
        <v>22</v>
      </c>
      <c r="F21" s="27">
        <v>100</v>
      </c>
      <c r="G21" s="78">
        <v>421.3</v>
      </c>
      <c r="H21" s="78">
        <v>421.3</v>
      </c>
      <c r="I21" s="85"/>
    </row>
    <row r="22" spans="3:11" ht="15.05" customHeight="1">
      <c r="C22" s="31"/>
      <c r="D22" s="14" t="s">
        <v>21</v>
      </c>
      <c r="E22" s="1" t="s">
        <v>22</v>
      </c>
      <c r="F22" s="27">
        <v>200</v>
      </c>
      <c r="G22" s="78">
        <v>359.7</v>
      </c>
      <c r="H22" s="78">
        <v>359.7</v>
      </c>
      <c r="I22" s="85"/>
    </row>
    <row r="23" spans="3:11" ht="23.05" customHeight="1">
      <c r="C23" s="31"/>
      <c r="D23" s="14" t="s">
        <v>21</v>
      </c>
      <c r="E23" s="1" t="s">
        <v>22</v>
      </c>
      <c r="F23" s="27">
        <v>800</v>
      </c>
      <c r="G23" s="78">
        <v>3</v>
      </c>
      <c r="H23" s="78">
        <v>3</v>
      </c>
      <c r="I23" s="85"/>
    </row>
    <row r="24" spans="3:11" ht="15.05" customHeight="1">
      <c r="C24" s="57" t="s">
        <v>23</v>
      </c>
      <c r="D24" s="44"/>
      <c r="E24" s="46" t="s">
        <v>24</v>
      </c>
      <c r="F24" s="51"/>
      <c r="G24" s="76">
        <f>G26+G29+G31+G30+G27+G28</f>
        <v>2434.6000000000004</v>
      </c>
      <c r="H24" s="76">
        <f>H26+H29+H31+H30+H27+H28</f>
        <v>2434.5000000000005</v>
      </c>
      <c r="I24" s="85"/>
    </row>
    <row r="25" spans="3:11">
      <c r="C25" s="57"/>
      <c r="D25" s="50"/>
      <c r="E25" s="48"/>
      <c r="F25" s="52"/>
      <c r="G25" s="77"/>
      <c r="H25" s="77"/>
      <c r="I25" s="85"/>
    </row>
    <row r="26" spans="3:11" ht="15.65">
      <c r="C26" s="33"/>
      <c r="D26" s="7" t="s">
        <v>25</v>
      </c>
      <c r="E26" s="1" t="s">
        <v>26</v>
      </c>
      <c r="F26" s="27">
        <v>100</v>
      </c>
      <c r="G26" s="78">
        <v>1640.5</v>
      </c>
      <c r="H26" s="78">
        <v>1640.5</v>
      </c>
      <c r="I26" s="85"/>
      <c r="K26" s="85"/>
    </row>
    <row r="27" spans="3:11" ht="15.65">
      <c r="C27" s="40" t="s">
        <v>91</v>
      </c>
      <c r="D27" s="7" t="s">
        <v>25</v>
      </c>
      <c r="E27" s="1" t="s">
        <v>88</v>
      </c>
      <c r="F27" s="27">
        <v>100</v>
      </c>
      <c r="G27" s="78">
        <v>10.4</v>
      </c>
      <c r="H27" s="78">
        <v>10.3</v>
      </c>
      <c r="I27" s="85"/>
    </row>
    <row r="28" spans="3:11" ht="15.65">
      <c r="C28" s="38" t="s">
        <v>92</v>
      </c>
      <c r="D28" s="7" t="s">
        <v>25</v>
      </c>
      <c r="E28" s="1" t="s">
        <v>88</v>
      </c>
      <c r="F28" s="27">
        <v>100</v>
      </c>
      <c r="G28" s="78">
        <v>3.1</v>
      </c>
      <c r="H28" s="78">
        <v>3.1</v>
      </c>
      <c r="I28" s="85"/>
    </row>
    <row r="29" spans="3:11" ht="15.05" customHeight="1">
      <c r="C29" s="33"/>
      <c r="D29" s="7" t="s">
        <v>25</v>
      </c>
      <c r="E29" s="1" t="s">
        <v>26</v>
      </c>
      <c r="F29" s="27">
        <v>200</v>
      </c>
      <c r="G29" s="78">
        <v>632.5</v>
      </c>
      <c r="H29" s="78">
        <v>632.5</v>
      </c>
      <c r="I29" s="85"/>
    </row>
    <row r="30" spans="3:11" ht="15.05" customHeight="1">
      <c r="C30" s="33"/>
      <c r="D30" s="7" t="s">
        <v>25</v>
      </c>
      <c r="E30" s="1" t="s">
        <v>26</v>
      </c>
      <c r="F30" s="27">
        <v>800</v>
      </c>
      <c r="G30" s="78">
        <v>0.8</v>
      </c>
      <c r="H30" s="78">
        <v>0.8</v>
      </c>
      <c r="I30" s="85"/>
    </row>
    <row r="31" spans="3:11" ht="15.05" customHeight="1">
      <c r="C31" s="33"/>
      <c r="D31" s="7" t="s">
        <v>25</v>
      </c>
      <c r="E31" s="1" t="s">
        <v>27</v>
      </c>
      <c r="F31" s="27">
        <v>800</v>
      </c>
      <c r="G31" s="78">
        <v>147.30000000000001</v>
      </c>
      <c r="H31" s="78">
        <v>147.30000000000001</v>
      </c>
      <c r="I31" s="85"/>
    </row>
    <row r="32" spans="3:11" ht="15.05" customHeight="1">
      <c r="C32" s="57" t="s">
        <v>28</v>
      </c>
      <c r="D32" s="44"/>
      <c r="E32" s="46" t="s">
        <v>29</v>
      </c>
      <c r="F32" s="51"/>
      <c r="G32" s="79">
        <f>G35+G36+G37+G38</f>
        <v>120</v>
      </c>
      <c r="H32" s="79">
        <f>H35+H36+H37+H38</f>
        <v>120</v>
      </c>
      <c r="I32" s="85"/>
    </row>
    <row r="33" spans="3:9">
      <c r="C33" s="57"/>
      <c r="D33" s="45"/>
      <c r="E33" s="47"/>
      <c r="F33" s="58"/>
      <c r="G33" s="79"/>
      <c r="H33" s="79"/>
      <c r="I33" s="85"/>
    </row>
    <row r="34" spans="3:9">
      <c r="C34" s="57"/>
      <c r="D34" s="50"/>
      <c r="E34" s="48"/>
      <c r="F34" s="52"/>
      <c r="G34" s="79"/>
      <c r="H34" s="79"/>
      <c r="I34" s="85"/>
    </row>
    <row r="35" spans="3:9" ht="15.05" customHeight="1">
      <c r="C35" s="23"/>
      <c r="D35" s="13" t="s">
        <v>30</v>
      </c>
      <c r="E35" s="1" t="s">
        <v>31</v>
      </c>
      <c r="F35" s="36">
        <v>800</v>
      </c>
      <c r="G35" s="74"/>
      <c r="H35" s="74"/>
      <c r="I35" s="85"/>
    </row>
    <row r="36" spans="3:9" ht="15.05" customHeight="1">
      <c r="C36" s="23"/>
      <c r="D36" s="13" t="s">
        <v>32</v>
      </c>
      <c r="E36" s="1" t="s">
        <v>33</v>
      </c>
      <c r="F36" s="36">
        <v>700</v>
      </c>
      <c r="G36" s="74"/>
      <c r="H36" s="74"/>
      <c r="I36" s="85"/>
    </row>
    <row r="37" spans="3:9" ht="15.05" customHeight="1">
      <c r="C37" s="23"/>
      <c r="D37" s="13" t="s">
        <v>21</v>
      </c>
      <c r="E37" s="1" t="s">
        <v>34</v>
      </c>
      <c r="F37" s="36">
        <v>500</v>
      </c>
      <c r="G37" s="74">
        <v>119</v>
      </c>
      <c r="H37" s="74">
        <v>119</v>
      </c>
      <c r="I37" s="85"/>
    </row>
    <row r="38" spans="3:9" ht="15.65">
      <c r="C38" s="23"/>
      <c r="D38" s="13" t="s">
        <v>63</v>
      </c>
      <c r="E38" s="1" t="s">
        <v>34</v>
      </c>
      <c r="F38" s="36">
        <v>500</v>
      </c>
      <c r="G38" s="74">
        <v>1</v>
      </c>
      <c r="H38" s="74">
        <v>1</v>
      </c>
      <c r="I38" s="85"/>
    </row>
    <row r="39" spans="3:9" ht="15.65" customHeight="1">
      <c r="C39" s="53" t="s">
        <v>35</v>
      </c>
      <c r="D39" s="55"/>
      <c r="E39" s="46" t="s">
        <v>36</v>
      </c>
      <c r="F39" s="51"/>
      <c r="G39" s="71">
        <f>G41+G42</f>
        <v>124</v>
      </c>
      <c r="H39" s="71">
        <f>H41+H42</f>
        <v>124</v>
      </c>
      <c r="I39" s="85"/>
    </row>
    <row r="40" spans="3:9">
      <c r="C40" s="54"/>
      <c r="D40" s="56"/>
      <c r="E40" s="48"/>
      <c r="F40" s="52"/>
      <c r="G40" s="72"/>
      <c r="H40" s="72"/>
      <c r="I40" s="85"/>
    </row>
    <row r="41" spans="3:9" ht="15.65">
      <c r="C41" s="32"/>
      <c r="D41" s="12" t="s">
        <v>37</v>
      </c>
      <c r="E41" s="1" t="s">
        <v>38</v>
      </c>
      <c r="F41" s="37">
        <v>200</v>
      </c>
      <c r="G41" s="80">
        <v>14</v>
      </c>
      <c r="H41" s="80">
        <v>14</v>
      </c>
      <c r="I41" s="85"/>
    </row>
    <row r="42" spans="3:9" ht="15.65">
      <c r="C42" s="32"/>
      <c r="D42" s="12" t="s">
        <v>39</v>
      </c>
      <c r="E42" s="1" t="s">
        <v>40</v>
      </c>
      <c r="F42" s="37">
        <v>200</v>
      </c>
      <c r="G42" s="80">
        <v>110</v>
      </c>
      <c r="H42" s="80">
        <v>110</v>
      </c>
      <c r="I42" s="85"/>
    </row>
    <row r="43" spans="3:9" ht="15.65">
      <c r="C43" s="33" t="s">
        <v>75</v>
      </c>
      <c r="D43" s="7" t="s">
        <v>46</v>
      </c>
      <c r="E43" s="1" t="s">
        <v>76</v>
      </c>
      <c r="F43" s="27">
        <v>300</v>
      </c>
      <c r="G43" s="73">
        <v>464.8</v>
      </c>
      <c r="H43" s="73">
        <v>464.8</v>
      </c>
      <c r="I43" s="85"/>
    </row>
    <row r="44" spans="3:9" ht="31.3">
      <c r="C44" s="33" t="s">
        <v>98</v>
      </c>
      <c r="D44" s="7"/>
      <c r="E44" s="1" t="s">
        <v>101</v>
      </c>
      <c r="F44" s="27"/>
      <c r="G44" s="81">
        <f>G45+G46</f>
        <v>23</v>
      </c>
      <c r="H44" s="81">
        <f>H45+H46</f>
        <v>23</v>
      </c>
      <c r="I44" s="85"/>
    </row>
    <row r="45" spans="3:9" ht="15.65">
      <c r="C45" s="33"/>
      <c r="D45" s="7" t="s">
        <v>44</v>
      </c>
      <c r="E45" s="1" t="s">
        <v>45</v>
      </c>
      <c r="F45" s="27">
        <v>200</v>
      </c>
      <c r="G45" s="73">
        <v>23</v>
      </c>
      <c r="H45" s="73">
        <v>23</v>
      </c>
      <c r="I45" s="85"/>
    </row>
    <row r="46" spans="3:9" ht="14.6" customHeight="1">
      <c r="C46" s="33"/>
      <c r="D46" s="7" t="s">
        <v>44</v>
      </c>
      <c r="E46" s="1" t="s">
        <v>71</v>
      </c>
      <c r="F46" s="27">
        <v>200</v>
      </c>
      <c r="G46" s="73"/>
      <c r="H46" s="73"/>
      <c r="I46" s="85"/>
    </row>
    <row r="47" spans="3:9" ht="14.6" customHeight="1">
      <c r="C47" s="33" t="s">
        <v>77</v>
      </c>
      <c r="D47" s="7"/>
      <c r="E47" s="1" t="s">
        <v>41</v>
      </c>
      <c r="F47" s="27"/>
      <c r="G47" s="81">
        <f>G48+G49</f>
        <v>226.5</v>
      </c>
      <c r="H47" s="81">
        <f>H48+H49</f>
        <v>226.5</v>
      </c>
      <c r="I47" s="85"/>
    </row>
    <row r="48" spans="3:9" ht="15.05" customHeight="1">
      <c r="C48" s="40" t="s">
        <v>93</v>
      </c>
      <c r="D48" s="7" t="s">
        <v>42</v>
      </c>
      <c r="E48" s="1" t="s">
        <v>43</v>
      </c>
      <c r="F48" s="27">
        <v>100</v>
      </c>
      <c r="G48" s="73">
        <v>200.4</v>
      </c>
      <c r="H48" s="73">
        <v>200.4</v>
      </c>
      <c r="I48" s="85"/>
    </row>
    <row r="49" spans="3:9" ht="15.05" customHeight="1">
      <c r="C49" s="40" t="s">
        <v>93</v>
      </c>
      <c r="D49" s="7" t="s">
        <v>42</v>
      </c>
      <c r="E49" s="1" t="s">
        <v>43</v>
      </c>
      <c r="F49" s="27">
        <v>200</v>
      </c>
      <c r="G49" s="73">
        <v>26.1</v>
      </c>
      <c r="H49" s="73">
        <v>26.1</v>
      </c>
      <c r="I49" s="85"/>
    </row>
    <row r="50" spans="3:9" ht="15.05" customHeight="1">
      <c r="C50" s="65" t="s">
        <v>47</v>
      </c>
      <c r="D50" s="44"/>
      <c r="E50" s="66" t="s">
        <v>48</v>
      </c>
      <c r="F50" s="68"/>
      <c r="G50" s="82">
        <f>G52+G57+G60+G65+G64+G63+G59+G66</f>
        <v>2499.4</v>
      </c>
      <c r="H50" s="82">
        <f>H52+H57+H60+H65+H64+H63+H59+H66</f>
        <v>2499.4</v>
      </c>
      <c r="I50" s="85"/>
    </row>
    <row r="51" spans="3:9" ht="15.05" customHeight="1">
      <c r="C51" s="65"/>
      <c r="D51" s="50"/>
      <c r="E51" s="67"/>
      <c r="F51" s="69"/>
      <c r="G51" s="82"/>
      <c r="H51" s="82"/>
      <c r="I51" s="85"/>
    </row>
    <row r="52" spans="3:9" ht="15.05" customHeight="1">
      <c r="C52" s="42" t="s">
        <v>50</v>
      </c>
      <c r="D52" s="44"/>
      <c r="E52" s="46" t="s">
        <v>51</v>
      </c>
      <c r="F52" s="51"/>
      <c r="G52" s="76">
        <f>G54+G55+G56</f>
        <v>725.09999999999991</v>
      </c>
      <c r="H52" s="76">
        <f>H54+H55+H56</f>
        <v>725.09999999999991</v>
      </c>
      <c r="I52" s="85"/>
    </row>
    <row r="53" spans="3:9" ht="15.05" customHeight="1">
      <c r="C53" s="49"/>
      <c r="D53" s="50"/>
      <c r="E53" s="48"/>
      <c r="F53" s="52"/>
      <c r="G53" s="77"/>
      <c r="H53" s="77"/>
      <c r="I53" s="85"/>
    </row>
    <row r="54" spans="3:9" ht="15.65">
      <c r="C54" s="34"/>
      <c r="D54" s="7" t="s">
        <v>52</v>
      </c>
      <c r="E54" s="1" t="s">
        <v>53</v>
      </c>
      <c r="F54" s="27">
        <v>200</v>
      </c>
      <c r="G54" s="78">
        <v>599.29999999999995</v>
      </c>
      <c r="H54" s="78">
        <v>599.29999999999995</v>
      </c>
      <c r="I54" s="85"/>
    </row>
    <row r="55" spans="3:9" ht="15.65">
      <c r="C55" s="41" t="s">
        <v>91</v>
      </c>
      <c r="D55" s="7" t="s">
        <v>52</v>
      </c>
      <c r="E55" s="1" t="s">
        <v>54</v>
      </c>
      <c r="F55" s="27">
        <v>200</v>
      </c>
      <c r="G55" s="78">
        <v>114.3</v>
      </c>
      <c r="H55" s="78">
        <v>114.3</v>
      </c>
      <c r="I55" s="85"/>
    </row>
    <row r="56" spans="3:9" ht="15.65">
      <c r="C56" s="39" t="s">
        <v>92</v>
      </c>
      <c r="D56" s="7" t="s">
        <v>52</v>
      </c>
      <c r="E56" s="1" t="s">
        <v>54</v>
      </c>
      <c r="F56" s="27">
        <v>200</v>
      </c>
      <c r="G56" s="78">
        <v>11.5</v>
      </c>
      <c r="H56" s="78">
        <v>11.5</v>
      </c>
      <c r="I56" s="85"/>
    </row>
    <row r="57" spans="3:9" ht="15.65">
      <c r="C57" s="30" t="s">
        <v>55</v>
      </c>
      <c r="D57" s="13"/>
      <c r="E57" s="1" t="s">
        <v>56</v>
      </c>
      <c r="F57" s="27"/>
      <c r="G57" s="81">
        <f>G58</f>
        <v>565</v>
      </c>
      <c r="H57" s="81">
        <f>H58</f>
        <v>565</v>
      </c>
      <c r="I57" s="85"/>
    </row>
    <row r="58" spans="3:9" ht="23.2" customHeight="1">
      <c r="C58" s="30"/>
      <c r="D58" s="13" t="s">
        <v>52</v>
      </c>
      <c r="E58" s="1" t="s">
        <v>57</v>
      </c>
      <c r="F58" s="27">
        <v>200</v>
      </c>
      <c r="G58" s="83">
        <v>565</v>
      </c>
      <c r="H58" s="83">
        <v>565</v>
      </c>
      <c r="I58" s="85"/>
    </row>
    <row r="59" spans="3:9" ht="15.65">
      <c r="C59" s="33" t="s">
        <v>59</v>
      </c>
      <c r="D59" s="13" t="s">
        <v>52</v>
      </c>
      <c r="E59" s="1" t="s">
        <v>60</v>
      </c>
      <c r="F59" s="27">
        <v>200</v>
      </c>
      <c r="G59" s="73">
        <v>35</v>
      </c>
      <c r="H59" s="73">
        <v>35</v>
      </c>
      <c r="I59" s="85"/>
    </row>
    <row r="60" spans="3:9" ht="15.65">
      <c r="C60" s="33" t="s">
        <v>80</v>
      </c>
      <c r="D60" s="7"/>
      <c r="E60" s="1" t="s">
        <v>81</v>
      </c>
      <c r="F60" s="27"/>
      <c r="G60" s="81">
        <f>G61+G62</f>
        <v>940.7</v>
      </c>
      <c r="H60" s="81">
        <f>H61+H62</f>
        <v>940.7</v>
      </c>
      <c r="I60" s="85"/>
    </row>
    <row r="61" spans="3:9" ht="23.2" customHeight="1">
      <c r="C61" s="23"/>
      <c r="D61" s="7" t="s">
        <v>61</v>
      </c>
      <c r="E61" s="1" t="s">
        <v>62</v>
      </c>
      <c r="F61" s="27">
        <v>200</v>
      </c>
      <c r="G61" s="73">
        <v>940.7</v>
      </c>
      <c r="H61" s="73">
        <v>940.7</v>
      </c>
      <c r="I61" s="85"/>
    </row>
    <row r="62" spans="3:9" ht="20.7" customHeight="1">
      <c r="C62" s="23"/>
      <c r="D62" s="7"/>
      <c r="E62" s="1"/>
      <c r="F62" s="27"/>
      <c r="G62" s="73"/>
      <c r="H62" s="73"/>
      <c r="I62" s="85"/>
    </row>
    <row r="63" spans="3:9" ht="31.3">
      <c r="C63" s="30" t="s">
        <v>72</v>
      </c>
      <c r="D63" s="13" t="s">
        <v>52</v>
      </c>
      <c r="E63" s="1" t="s">
        <v>58</v>
      </c>
      <c r="F63" s="1">
        <v>200</v>
      </c>
      <c r="G63" s="83">
        <v>82.4</v>
      </c>
      <c r="H63" s="83">
        <v>82.4</v>
      </c>
      <c r="I63" s="85"/>
    </row>
    <row r="64" spans="3:9" ht="15.65">
      <c r="C64" s="33" t="s">
        <v>64</v>
      </c>
      <c r="D64" s="7" t="s">
        <v>63</v>
      </c>
      <c r="E64" s="1" t="s">
        <v>65</v>
      </c>
      <c r="F64" s="27">
        <v>200</v>
      </c>
      <c r="G64" s="73"/>
      <c r="H64" s="73"/>
      <c r="I64" s="85"/>
    </row>
    <row r="65" spans="3:9" ht="15.65">
      <c r="C65" s="33" t="s">
        <v>89</v>
      </c>
      <c r="D65" s="7" t="s">
        <v>63</v>
      </c>
      <c r="E65" s="1" t="s">
        <v>90</v>
      </c>
      <c r="F65" s="27">
        <v>200</v>
      </c>
      <c r="G65" s="73"/>
      <c r="H65" s="73"/>
      <c r="I65" s="85"/>
    </row>
    <row r="66" spans="3:9" ht="15.65">
      <c r="C66" s="33" t="s">
        <v>78</v>
      </c>
      <c r="D66" s="7"/>
      <c r="E66" s="1" t="s">
        <v>100</v>
      </c>
      <c r="F66" s="27"/>
      <c r="G66" s="81">
        <f>G67+G68</f>
        <v>151.19999999999999</v>
      </c>
      <c r="H66" s="81">
        <f>H67+H68</f>
        <v>151.19999999999999</v>
      </c>
      <c r="I66" s="85"/>
    </row>
    <row r="67" spans="3:9" ht="15.65">
      <c r="C67" s="33"/>
      <c r="D67" s="7" t="s">
        <v>52</v>
      </c>
      <c r="E67" s="1" t="s">
        <v>79</v>
      </c>
      <c r="F67" s="27">
        <v>200</v>
      </c>
      <c r="G67" s="73">
        <v>111.2</v>
      </c>
      <c r="H67" s="73">
        <v>111.2</v>
      </c>
      <c r="I67" s="85"/>
    </row>
    <row r="68" spans="3:9" ht="15.65">
      <c r="C68" s="41" t="s">
        <v>91</v>
      </c>
      <c r="D68" s="7" t="s">
        <v>52</v>
      </c>
      <c r="E68" s="1" t="s">
        <v>99</v>
      </c>
      <c r="F68" s="27">
        <v>200</v>
      </c>
      <c r="G68" s="73">
        <v>40</v>
      </c>
      <c r="H68" s="73">
        <v>40</v>
      </c>
      <c r="I68" s="85"/>
    </row>
    <row r="69" spans="3:9" ht="31.3">
      <c r="C69" s="35" t="s">
        <v>94</v>
      </c>
      <c r="D69" s="4"/>
      <c r="E69" s="2" t="s">
        <v>66</v>
      </c>
      <c r="F69" s="3"/>
      <c r="G69" s="70">
        <f>G70</f>
        <v>0</v>
      </c>
      <c r="H69" s="70">
        <f>H70</f>
        <v>0</v>
      </c>
      <c r="I69" s="85"/>
    </row>
    <row r="70" spans="3:9" ht="15.65">
      <c r="C70" s="33" t="s">
        <v>97</v>
      </c>
      <c r="D70" s="4" t="s">
        <v>63</v>
      </c>
      <c r="E70" s="3" t="s">
        <v>67</v>
      </c>
      <c r="F70" s="3">
        <v>200</v>
      </c>
      <c r="G70" s="73"/>
      <c r="H70" s="73"/>
      <c r="I70" s="85"/>
    </row>
    <row r="71" spans="3:9" ht="15.65">
      <c r="C71" s="35" t="s">
        <v>95</v>
      </c>
      <c r="D71" s="16"/>
      <c r="E71" s="2" t="s">
        <v>82</v>
      </c>
      <c r="F71" s="3"/>
      <c r="G71" s="70">
        <f>G72</f>
        <v>8355.3000000000011</v>
      </c>
      <c r="H71" s="70">
        <f>H72</f>
        <v>8302</v>
      </c>
      <c r="I71" s="85"/>
    </row>
    <row r="72" spans="3:9" ht="31.3">
      <c r="C72" s="33" t="s">
        <v>96</v>
      </c>
      <c r="D72" s="16" t="s">
        <v>49</v>
      </c>
      <c r="E72" s="3" t="s">
        <v>83</v>
      </c>
      <c r="F72" s="3">
        <v>200</v>
      </c>
      <c r="G72" s="81">
        <f>G73+G74+G75</f>
        <v>8355.3000000000011</v>
      </c>
      <c r="H72" s="81">
        <f>H73+H74+H75</f>
        <v>8302</v>
      </c>
      <c r="I72" s="85"/>
    </row>
    <row r="73" spans="3:9" ht="15.65">
      <c r="C73" s="33"/>
      <c r="D73" s="16" t="s">
        <v>49</v>
      </c>
      <c r="E73" s="3" t="s">
        <v>84</v>
      </c>
      <c r="F73" s="3">
        <v>200</v>
      </c>
      <c r="G73" s="73">
        <v>3616.6</v>
      </c>
      <c r="H73" s="73">
        <v>3616.6</v>
      </c>
      <c r="I73" s="85"/>
    </row>
    <row r="74" spans="3:9" ht="15.65">
      <c r="C74" s="40" t="s">
        <v>91</v>
      </c>
      <c r="D74" s="16" t="s">
        <v>49</v>
      </c>
      <c r="E74" s="3" t="s">
        <v>85</v>
      </c>
      <c r="F74" s="3">
        <v>200</v>
      </c>
      <c r="G74" s="73">
        <v>4734</v>
      </c>
      <c r="H74" s="73">
        <v>4680.7</v>
      </c>
      <c r="I74" s="85"/>
    </row>
    <row r="75" spans="3:9" ht="15.65">
      <c r="C75" s="38" t="s">
        <v>92</v>
      </c>
      <c r="D75" s="16" t="s">
        <v>49</v>
      </c>
      <c r="E75" s="3" t="s">
        <v>85</v>
      </c>
      <c r="F75" s="3">
        <v>200</v>
      </c>
      <c r="G75" s="73">
        <v>4.7</v>
      </c>
      <c r="H75" s="73">
        <v>4.7</v>
      </c>
      <c r="I75" s="85"/>
    </row>
    <row r="76" spans="3:9" ht="15.65">
      <c r="C76" s="22" t="s">
        <v>86</v>
      </c>
      <c r="D76" s="4" t="s">
        <v>68</v>
      </c>
      <c r="E76" s="5" t="s">
        <v>69</v>
      </c>
      <c r="F76" s="28">
        <v>800</v>
      </c>
      <c r="G76" s="84"/>
      <c r="H76" s="84"/>
      <c r="I76" s="85"/>
    </row>
    <row r="77" spans="3:9" ht="15.65">
      <c r="C77" s="22" t="s">
        <v>70</v>
      </c>
      <c r="D77" s="7"/>
      <c r="E77" s="8"/>
      <c r="F77" s="26"/>
      <c r="G77" s="70">
        <f>G6+G17+G50+G76+G69+G71</f>
        <v>17595.800000000003</v>
      </c>
      <c r="H77" s="70">
        <f>H6+H17+H50+H76+H69+H71</f>
        <v>17541.2</v>
      </c>
      <c r="I77" s="85"/>
    </row>
    <row r="80" spans="3:9" ht="15.65">
      <c r="C80" s="20" t="s">
        <v>87</v>
      </c>
    </row>
  </sheetData>
  <mergeCells count="51">
    <mergeCell ref="C50:C51"/>
    <mergeCell ref="D50:D51"/>
    <mergeCell ref="E50:E51"/>
    <mergeCell ref="F50:F51"/>
    <mergeCell ref="G50:G51"/>
    <mergeCell ref="C1:H2"/>
    <mergeCell ref="C3:H3"/>
    <mergeCell ref="G4:H4"/>
    <mergeCell ref="C7:C8"/>
    <mergeCell ref="D7:D8"/>
    <mergeCell ref="E7:E8"/>
    <mergeCell ref="F7:F8"/>
    <mergeCell ref="G7:G8"/>
    <mergeCell ref="H7:H8"/>
    <mergeCell ref="G19:G20"/>
    <mergeCell ref="C24:C25"/>
    <mergeCell ref="D24:D25"/>
    <mergeCell ref="E24:E25"/>
    <mergeCell ref="F24:F25"/>
    <mergeCell ref="G24:G25"/>
    <mergeCell ref="C19:C20"/>
    <mergeCell ref="D19:D20"/>
    <mergeCell ref="E19:E20"/>
    <mergeCell ref="F19:F20"/>
    <mergeCell ref="G32:G34"/>
    <mergeCell ref="C39:C40"/>
    <mergeCell ref="D39:D40"/>
    <mergeCell ref="E39:E40"/>
    <mergeCell ref="F39:F40"/>
    <mergeCell ref="G39:G40"/>
    <mergeCell ref="C32:C34"/>
    <mergeCell ref="D32:D34"/>
    <mergeCell ref="E32:E34"/>
    <mergeCell ref="F32:F34"/>
    <mergeCell ref="C52:C53"/>
    <mergeCell ref="D52:D53"/>
    <mergeCell ref="E52:E53"/>
    <mergeCell ref="F52:F53"/>
    <mergeCell ref="G52:G53"/>
    <mergeCell ref="C12:C14"/>
    <mergeCell ref="D12:D13"/>
    <mergeCell ref="E12:E14"/>
    <mergeCell ref="F12:F14"/>
    <mergeCell ref="G12:G14"/>
    <mergeCell ref="H50:H51"/>
    <mergeCell ref="H52:H53"/>
    <mergeCell ref="H12:H14"/>
    <mergeCell ref="H19:H20"/>
    <mergeCell ref="H24:H25"/>
    <mergeCell ref="H32:H34"/>
    <mergeCell ref="H39:H40"/>
  </mergeCells>
  <pageMargins left="0.6692913385826772" right="0.31496062992125984" top="0.31496062992125984" bottom="0.31496062992125984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2022-01-21T12:00:24Z</dcterms:modified>
</cp:coreProperties>
</file>