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60" windowWidth="12120" windowHeight="7635" activeTab="1"/>
  </bookViews>
  <sheets>
    <sheet name="Дебиторская" sheetId="4" r:id="rId1"/>
    <sheet name="Кредиторская июнь" sheetId="5" r:id="rId2"/>
  </sheets>
  <calcPr calcId="125725"/>
</workbook>
</file>

<file path=xl/calcChain.xml><?xml version="1.0" encoding="utf-8"?>
<calcChain xmlns="http://schemas.openxmlformats.org/spreadsheetml/2006/main">
  <c r="P6" i="5"/>
  <c r="J6"/>
  <c r="G6"/>
  <c r="M6"/>
  <c r="V6"/>
  <c r="S6"/>
  <c r="D6"/>
  <c r="G6" i="4"/>
  <c r="D6"/>
  <c r="E6"/>
  <c r="F6"/>
  <c r="K6"/>
  <c r="R2" i="5" l="1"/>
</calcChain>
</file>

<file path=xl/sharedStrings.xml><?xml version="1.0" encoding="utf-8"?>
<sst xmlns="http://schemas.openxmlformats.org/spreadsheetml/2006/main" count="127" uniqueCount="81">
  <si>
    <t>Наименование показателей</t>
  </si>
  <si>
    <t>КБК</t>
  </si>
  <si>
    <t>01--04</t>
  </si>
  <si>
    <t>07--07</t>
  </si>
  <si>
    <t>Задолж. на отчет. период</t>
  </si>
  <si>
    <t>Отклонение +,-</t>
  </si>
  <si>
    <t>Кредиторская задолженность всего:</t>
  </si>
  <si>
    <t>Оплата труда</t>
  </si>
  <si>
    <t>Прочие выплаты</t>
  </si>
  <si>
    <t>Начисления на оплату труда</t>
  </si>
  <si>
    <t xml:space="preserve">Транспортные услуги </t>
  </si>
  <si>
    <t>222-1</t>
  </si>
  <si>
    <t>Наем транспортных средств</t>
  </si>
  <si>
    <t>222-2</t>
  </si>
  <si>
    <t>Коммунальные услуги</t>
  </si>
  <si>
    <t>223-2</t>
  </si>
  <si>
    <t xml:space="preserve">_оплата потреб.газа </t>
  </si>
  <si>
    <t>223-3</t>
  </si>
  <si>
    <t xml:space="preserve">_ оплата потреб. эл.энергии </t>
  </si>
  <si>
    <t>223-4</t>
  </si>
  <si>
    <t>_оплата водоснабжения помещ.</t>
  </si>
  <si>
    <t>223-5</t>
  </si>
  <si>
    <t>Оплата текущ.ремонта оборуд.</t>
  </si>
  <si>
    <t>225-3</t>
  </si>
  <si>
    <t>Оплата текущ.ремонта зданий</t>
  </si>
  <si>
    <t>225-4</t>
  </si>
  <si>
    <t>Приобретение оборудования</t>
  </si>
  <si>
    <t>Оплата ГСМ</t>
  </si>
  <si>
    <t>340-3</t>
  </si>
  <si>
    <t>340-4</t>
  </si>
  <si>
    <t>Прочие расходные материалы</t>
  </si>
  <si>
    <t>340-7</t>
  </si>
  <si>
    <t>Причины возникновения кредиторской задолженности</t>
  </si>
  <si>
    <t>Благоустройство</t>
  </si>
  <si>
    <t>Дебеторская задолженность всего:</t>
  </si>
  <si>
    <t xml:space="preserve">Бухгалтер           </t>
  </si>
  <si>
    <t>Бухгалтер</t>
  </si>
  <si>
    <t>Прочие услуги Уличное освещ.</t>
  </si>
  <si>
    <t>05--03</t>
  </si>
  <si>
    <t>Прочие расходы (дороги)</t>
  </si>
  <si>
    <t>Ремонт уличного освещения</t>
  </si>
  <si>
    <t>Котельно-печное топливоуголь</t>
  </si>
  <si>
    <t xml:space="preserve">Глава сельской админист .                    </t>
  </si>
  <si>
    <t xml:space="preserve">Глава администрации                                   </t>
  </si>
  <si>
    <t>0</t>
  </si>
  <si>
    <t>Технологическое присоедин (Инфотелеком)</t>
  </si>
  <si>
    <t>Прочие расходы (пени, штрафы)</t>
  </si>
  <si>
    <t xml:space="preserve">                  Плавенская сельская администрация Климовского района Брянской области</t>
  </si>
  <si>
    <t>01-04</t>
  </si>
  <si>
    <t>02-03</t>
  </si>
  <si>
    <t>05-03</t>
  </si>
  <si>
    <t>оплата отопления ГУП "Брянсккоммунэнерго"</t>
  </si>
  <si>
    <t>Уличное освещение ООО ТЭК-Энерго"</t>
  </si>
  <si>
    <t>Оплата услуг связи телефон ПАО "Ростелеком"</t>
  </si>
  <si>
    <t>Оплата услуг связи Интернет ПАО "Ростелеком"</t>
  </si>
  <si>
    <t>04-06</t>
  </si>
  <si>
    <t>Такском</t>
  </si>
  <si>
    <t>Межевание дорог</t>
  </si>
  <si>
    <t>Налог на имущество</t>
  </si>
  <si>
    <t>Земельный налог</t>
  </si>
  <si>
    <t>Транспортный налог</t>
  </si>
  <si>
    <t>Ассоциации</t>
  </si>
  <si>
    <t>Пенсия</t>
  </si>
  <si>
    <t>1001</t>
  </si>
  <si>
    <t>_оплата отопления Брянсккомунэнерго</t>
  </si>
  <si>
    <t>Оплата услуг связи Ростелеком связь</t>
  </si>
  <si>
    <t>Оплата услуг связи Ростелеком интернет</t>
  </si>
  <si>
    <t>Экология</t>
  </si>
  <si>
    <t xml:space="preserve">Объявление в газете </t>
  </si>
  <si>
    <t>Вывоз мусора ООО "Чистая планета"</t>
  </si>
  <si>
    <t>Уборка снега, ремонт дорог</t>
  </si>
  <si>
    <t>Пеня по налогам</t>
  </si>
  <si>
    <t>Задолж. на 01.01.22 г.</t>
  </si>
  <si>
    <t>С.С. Минченко</t>
  </si>
  <si>
    <t>Е.П. Сафронова</t>
  </si>
  <si>
    <t>Чуровичская сельская администрация Климовского района Брянской области</t>
  </si>
  <si>
    <t>03-10</t>
  </si>
  <si>
    <t>Опашка</t>
  </si>
  <si>
    <t>Задолж. на 01.05.22 г.</t>
  </si>
  <si>
    <t>ДЕБИТОРСКАЯ  ЗАДОЛЖЕННОСТЬ НА 01 мая 2022 года  Г.</t>
  </si>
  <si>
    <t>КРЕДИТОРСКАЯ  ЗАДОЛЖЕННОСТЬ НА 01 июля 2022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</si>
</sst>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 ;\-#,##0.00\ "/>
  </numFmts>
  <fonts count="9">
    <font>
      <sz val="10"/>
      <name val="Times New Roman"/>
      <charset val="204"/>
    </font>
    <font>
      <sz val="10"/>
      <name val="Times New Roman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left" vertical="center" wrapText="1"/>
    </xf>
    <xf numFmtId="43" fontId="5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1" applyNumberFormat="1" applyFont="1" applyBorder="1" applyAlignment="1">
      <alignment horizontal="center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1" xfId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left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0" fillId="0" borderId="0" xfId="0" applyFont="1"/>
    <xf numFmtId="49" fontId="0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1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 applyProtection="1">
      <alignment wrapText="1"/>
      <protection locked="0"/>
    </xf>
    <xf numFmtId="164" fontId="1" fillId="0" borderId="1" xfId="1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/>
    <xf numFmtId="4" fontId="2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1" fillId="0" borderId="0" xfId="0" applyNumberFormat="1" applyFont="1"/>
    <xf numFmtId="0" fontId="0" fillId="0" borderId="0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Border="1"/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4" fontId="2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>
      <selection activeCell="C20" sqref="C20"/>
    </sheetView>
  </sheetViews>
  <sheetFormatPr defaultRowHeight="12.75"/>
  <cols>
    <col min="1" max="1" width="30" style="1" customWidth="1"/>
    <col min="2" max="2" width="7" style="1" customWidth="1"/>
    <col min="3" max="4" width="11" style="1" customWidth="1"/>
    <col min="5" max="5" width="11.83203125" style="1" customWidth="1"/>
    <col min="6" max="6" width="11" style="1" customWidth="1"/>
    <col min="7" max="7" width="11.33203125" style="1" customWidth="1"/>
    <col min="8" max="8" width="7.1640625" style="1" customWidth="1"/>
    <col min="9" max="10" width="11.33203125" style="1" customWidth="1"/>
    <col min="11" max="11" width="7.1640625" style="1" customWidth="1"/>
    <col min="12" max="12" width="11.5" style="1" customWidth="1"/>
    <col min="13" max="13" width="11.33203125" style="1" customWidth="1"/>
    <col min="14" max="14" width="7" style="1" customWidth="1"/>
    <col min="15" max="16384" width="9.33203125" style="1"/>
  </cols>
  <sheetData>
    <row r="1" spans="1:13">
      <c r="C1" s="44" t="s">
        <v>79</v>
      </c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>
      <c r="D2" s="19" t="s">
        <v>47</v>
      </c>
    </row>
    <row r="4" spans="1:13" ht="13.5">
      <c r="A4" s="45" t="s">
        <v>0</v>
      </c>
      <c r="B4" s="45" t="s">
        <v>1</v>
      </c>
      <c r="C4" s="47" t="s">
        <v>2</v>
      </c>
      <c r="D4" s="48"/>
      <c r="E4" s="49"/>
      <c r="F4" s="47" t="s">
        <v>38</v>
      </c>
      <c r="G4" s="48"/>
      <c r="H4" s="49"/>
      <c r="I4" s="47" t="s">
        <v>3</v>
      </c>
      <c r="J4" s="48"/>
      <c r="K4" s="49"/>
    </row>
    <row r="5" spans="1:13" ht="63.75">
      <c r="A5" s="46"/>
      <c r="B5" s="46"/>
      <c r="C5" s="37" t="s">
        <v>78</v>
      </c>
      <c r="D5" s="2" t="s">
        <v>4</v>
      </c>
      <c r="E5" s="3" t="s">
        <v>5</v>
      </c>
      <c r="F5" s="37" t="s">
        <v>78</v>
      </c>
      <c r="G5" s="2" t="s">
        <v>4</v>
      </c>
      <c r="H5" s="3" t="s">
        <v>5</v>
      </c>
      <c r="I5" s="37" t="s">
        <v>78</v>
      </c>
      <c r="J5" s="2" t="s">
        <v>4</v>
      </c>
      <c r="K5" s="3" t="s">
        <v>5</v>
      </c>
    </row>
    <row r="6" spans="1:13" ht="25.5">
      <c r="A6" s="4" t="s">
        <v>34</v>
      </c>
      <c r="B6" s="5"/>
      <c r="C6" s="6"/>
      <c r="D6" s="18">
        <f>D7+D8+D9+D11+D12+D13+D14+D15+D16+D17+D26+D10+D28</f>
        <v>0</v>
      </c>
      <c r="E6" s="6">
        <f>D6-C6</f>
        <v>0</v>
      </c>
      <c r="F6" s="13">
        <f>F21+F22</f>
        <v>0</v>
      </c>
      <c r="G6" s="13">
        <f>SUM(G21)</f>
        <v>0</v>
      </c>
      <c r="H6" s="6"/>
      <c r="I6" s="7"/>
      <c r="J6" s="7"/>
      <c r="K6" s="6">
        <f>I6-J6</f>
        <v>0</v>
      </c>
    </row>
    <row r="7" spans="1:13">
      <c r="A7" s="8" t="s">
        <v>7</v>
      </c>
      <c r="B7" s="9">
        <v>211</v>
      </c>
      <c r="C7" s="10"/>
      <c r="D7" s="10"/>
      <c r="E7" s="6"/>
      <c r="F7" s="11"/>
      <c r="G7" s="11"/>
      <c r="H7" s="6"/>
      <c r="I7" s="11"/>
      <c r="J7" s="11"/>
      <c r="K7" s="6"/>
    </row>
    <row r="8" spans="1:13">
      <c r="A8" s="8" t="s">
        <v>8</v>
      </c>
      <c r="B8" s="9">
        <v>212</v>
      </c>
      <c r="C8" s="10"/>
      <c r="D8" s="10"/>
      <c r="E8" s="6"/>
      <c r="F8" s="11"/>
      <c r="G8" s="11"/>
      <c r="H8" s="6"/>
      <c r="I8" s="11"/>
      <c r="J8" s="11"/>
      <c r="K8" s="6"/>
    </row>
    <row r="9" spans="1:13">
      <c r="A9" s="8" t="s">
        <v>9</v>
      </c>
      <c r="B9" s="9">
        <v>213</v>
      </c>
      <c r="C9" s="27"/>
      <c r="D9" s="10"/>
      <c r="E9" s="6"/>
      <c r="F9" s="11"/>
      <c r="G9" s="11"/>
      <c r="H9" s="6"/>
      <c r="I9" s="11"/>
      <c r="J9" s="11"/>
      <c r="K9" s="6"/>
    </row>
    <row r="10" spans="1:13" ht="25.5">
      <c r="A10" s="31" t="s">
        <v>66</v>
      </c>
      <c r="B10" s="9"/>
      <c r="C10" s="27"/>
      <c r="D10" s="10"/>
      <c r="E10" s="6"/>
      <c r="F10" s="11"/>
      <c r="G10" s="11"/>
      <c r="H10" s="6"/>
      <c r="I10" s="11"/>
      <c r="J10" s="11"/>
      <c r="K10" s="6"/>
    </row>
    <row r="11" spans="1:13" ht="25.5">
      <c r="A11" s="31" t="s">
        <v>65</v>
      </c>
      <c r="B11" s="9">
        <v>221</v>
      </c>
      <c r="C11" s="10"/>
      <c r="D11" s="10"/>
      <c r="E11" s="6"/>
      <c r="F11" s="11"/>
      <c r="G11" s="11"/>
      <c r="H11" s="6"/>
      <c r="I11" s="11"/>
      <c r="J11" s="11"/>
      <c r="K11" s="6"/>
    </row>
    <row r="12" spans="1:13">
      <c r="A12" s="8" t="s">
        <v>10</v>
      </c>
      <c r="B12" s="9" t="s">
        <v>11</v>
      </c>
      <c r="C12" s="10"/>
      <c r="D12" s="10"/>
      <c r="E12" s="6"/>
      <c r="F12" s="11"/>
      <c r="G12" s="11"/>
      <c r="H12" s="6"/>
      <c r="I12" s="11"/>
      <c r="J12" s="11"/>
      <c r="K12" s="6"/>
    </row>
    <row r="13" spans="1:13">
      <c r="A13" s="8" t="s">
        <v>12</v>
      </c>
      <c r="B13" s="9" t="s">
        <v>13</v>
      </c>
      <c r="C13" s="10"/>
      <c r="D13" s="10"/>
      <c r="E13" s="6"/>
      <c r="F13" s="11"/>
      <c r="G13" s="11"/>
      <c r="H13" s="6"/>
      <c r="I13" s="11"/>
      <c r="J13" s="11"/>
      <c r="K13" s="6"/>
    </row>
    <row r="14" spans="1:13">
      <c r="A14" s="4" t="s">
        <v>14</v>
      </c>
      <c r="B14" s="5">
        <v>223</v>
      </c>
      <c r="C14" s="6"/>
      <c r="D14" s="6"/>
      <c r="E14" s="6"/>
      <c r="F14" s="7"/>
      <c r="G14" s="7"/>
      <c r="H14" s="6"/>
      <c r="I14" s="7"/>
      <c r="J14" s="7"/>
      <c r="K14" s="6"/>
    </row>
    <row r="15" spans="1:13" ht="37.5" customHeight="1">
      <c r="A15" s="31" t="s">
        <v>64</v>
      </c>
      <c r="B15" s="9" t="s">
        <v>15</v>
      </c>
      <c r="C15" s="10"/>
      <c r="D15" s="10">
        <v>0</v>
      </c>
      <c r="E15" s="6"/>
      <c r="F15" s="11"/>
      <c r="G15" s="11"/>
      <c r="H15" s="6"/>
      <c r="I15" s="11"/>
      <c r="J15" s="11"/>
      <c r="K15" s="6"/>
    </row>
    <row r="16" spans="1:13">
      <c r="A16" s="8" t="s">
        <v>16</v>
      </c>
      <c r="B16" s="9" t="s">
        <v>17</v>
      </c>
      <c r="C16" s="10"/>
      <c r="D16" s="10"/>
      <c r="E16" s="6"/>
      <c r="F16" s="11"/>
      <c r="G16" s="11"/>
      <c r="H16" s="6"/>
      <c r="I16" s="11"/>
      <c r="J16" s="11"/>
      <c r="K16" s="6"/>
    </row>
    <row r="17" spans="1:11">
      <c r="A17" s="8" t="s">
        <v>18</v>
      </c>
      <c r="B17" s="9" t="s">
        <v>19</v>
      </c>
      <c r="C17" s="10"/>
      <c r="D17" s="10"/>
      <c r="E17" s="6"/>
      <c r="F17" s="11"/>
      <c r="G17" s="11"/>
      <c r="H17" s="6"/>
      <c r="I17" s="11"/>
      <c r="J17" s="11"/>
      <c r="K17" s="6"/>
    </row>
    <row r="18" spans="1:11" ht="25.5">
      <c r="A18" s="8" t="s">
        <v>20</v>
      </c>
      <c r="B18" s="9" t="s">
        <v>21</v>
      </c>
      <c r="C18" s="10"/>
      <c r="D18" s="10"/>
      <c r="E18" s="6"/>
      <c r="F18" s="11"/>
      <c r="G18" s="11"/>
      <c r="H18" s="6"/>
      <c r="I18" s="11"/>
      <c r="J18" s="11"/>
      <c r="K18" s="6"/>
    </row>
    <row r="19" spans="1:11" ht="15" customHeight="1">
      <c r="A19" s="8" t="s">
        <v>22</v>
      </c>
      <c r="B19" s="9" t="s">
        <v>23</v>
      </c>
      <c r="C19" s="10"/>
      <c r="D19" s="10"/>
      <c r="E19" s="6"/>
      <c r="F19" s="11"/>
      <c r="G19" s="11"/>
      <c r="H19" s="6"/>
      <c r="I19" s="11"/>
      <c r="J19" s="11"/>
      <c r="K19" s="6"/>
    </row>
    <row r="20" spans="1:11">
      <c r="A20" s="8" t="s">
        <v>24</v>
      </c>
      <c r="B20" s="9" t="s">
        <v>25</v>
      </c>
      <c r="C20" s="10"/>
      <c r="D20" s="10"/>
      <c r="E20" s="6"/>
      <c r="F20" s="11"/>
      <c r="G20" s="11"/>
      <c r="H20" s="6"/>
      <c r="I20" s="11"/>
      <c r="J20" s="11"/>
      <c r="K20" s="6"/>
    </row>
    <row r="21" spans="1:11" ht="25.5">
      <c r="A21" s="8" t="s">
        <v>37</v>
      </c>
      <c r="B21" s="9">
        <v>223</v>
      </c>
      <c r="C21" s="10"/>
      <c r="D21" s="10">
        <v>0</v>
      </c>
      <c r="E21" s="6"/>
      <c r="F21" s="11"/>
      <c r="G21" s="11"/>
      <c r="H21" s="6"/>
      <c r="I21" s="11"/>
      <c r="J21" s="11"/>
      <c r="K21" s="6"/>
    </row>
    <row r="22" spans="1:11">
      <c r="A22" s="8" t="s">
        <v>39</v>
      </c>
      <c r="B22" s="9">
        <v>225</v>
      </c>
      <c r="C22" s="10"/>
      <c r="D22" s="10"/>
      <c r="E22" s="6"/>
      <c r="F22" s="11"/>
      <c r="G22" s="11"/>
      <c r="H22" s="6"/>
      <c r="I22" s="11"/>
      <c r="J22" s="11"/>
      <c r="K22" s="6"/>
    </row>
    <row r="23" spans="1:11" ht="25.5">
      <c r="A23" s="22" t="s">
        <v>46</v>
      </c>
      <c r="B23" s="9">
        <v>290</v>
      </c>
      <c r="C23" s="10"/>
      <c r="D23" s="10"/>
      <c r="E23" s="6"/>
      <c r="F23" s="11"/>
      <c r="G23" s="11"/>
      <c r="H23" s="6"/>
      <c r="I23" s="11"/>
      <c r="J23" s="11"/>
      <c r="K23" s="6"/>
    </row>
    <row r="24" spans="1:11">
      <c r="A24" s="8" t="s">
        <v>26</v>
      </c>
      <c r="B24" s="9">
        <v>310</v>
      </c>
      <c r="C24" s="10"/>
      <c r="D24" s="10"/>
      <c r="E24" s="6"/>
      <c r="F24" s="11"/>
      <c r="G24" s="11"/>
      <c r="H24" s="6"/>
      <c r="I24" s="11"/>
      <c r="J24" s="11"/>
      <c r="K24" s="6"/>
    </row>
    <row r="25" spans="1:11">
      <c r="A25" s="8" t="s">
        <v>27</v>
      </c>
      <c r="B25" s="9" t="s">
        <v>28</v>
      </c>
      <c r="C25" s="10"/>
      <c r="D25" s="10"/>
      <c r="E25" s="6"/>
      <c r="F25" s="11"/>
      <c r="G25" s="11"/>
      <c r="H25" s="6"/>
      <c r="I25" s="11"/>
      <c r="J25" s="11"/>
      <c r="K25" s="6"/>
    </row>
    <row r="26" spans="1:11" ht="25.5">
      <c r="A26" s="8" t="s">
        <v>41</v>
      </c>
      <c r="B26" s="9" t="s">
        <v>29</v>
      </c>
      <c r="C26" s="10"/>
      <c r="D26" s="10"/>
      <c r="E26" s="6"/>
      <c r="F26" s="11"/>
      <c r="G26" s="11"/>
      <c r="H26" s="6"/>
      <c r="I26" s="11"/>
      <c r="J26" s="11"/>
      <c r="K26" s="6"/>
    </row>
    <row r="27" spans="1:11" ht="16.5" customHeight="1">
      <c r="A27" s="8" t="s">
        <v>30</v>
      </c>
      <c r="B27" s="9" t="s">
        <v>31</v>
      </c>
      <c r="C27" s="10"/>
      <c r="D27" s="10"/>
      <c r="E27" s="6"/>
      <c r="F27" s="11"/>
      <c r="G27" s="11"/>
      <c r="H27" s="6"/>
      <c r="I27" s="11"/>
      <c r="J27" s="11"/>
      <c r="K27" s="6"/>
    </row>
    <row r="28" spans="1:11" ht="16.5" customHeight="1">
      <c r="A28" s="31" t="s">
        <v>67</v>
      </c>
      <c r="B28" s="9">
        <v>290</v>
      </c>
      <c r="C28" s="10"/>
      <c r="D28" s="10"/>
      <c r="E28" s="6"/>
      <c r="F28" s="11"/>
      <c r="G28" s="11"/>
      <c r="H28" s="6"/>
      <c r="I28" s="11"/>
      <c r="J28" s="11"/>
      <c r="K28" s="6"/>
    </row>
    <row r="29" spans="1:11">
      <c r="A29" s="28" t="s">
        <v>33</v>
      </c>
      <c r="B29" s="29">
        <v>412</v>
      </c>
      <c r="C29" s="29"/>
      <c r="D29" s="29"/>
      <c r="E29" s="29"/>
      <c r="F29" s="29"/>
      <c r="G29" s="29"/>
      <c r="H29" s="29"/>
      <c r="I29" s="29"/>
      <c r="J29" s="29"/>
      <c r="K29" s="29"/>
    </row>
    <row r="32" spans="1:11">
      <c r="A32" s="12"/>
    </row>
    <row r="33" spans="1:5">
      <c r="A33" s="12" t="s">
        <v>42</v>
      </c>
      <c r="D33" s="42" t="s">
        <v>73</v>
      </c>
      <c r="E33" s="43"/>
    </row>
    <row r="34" spans="1:5" ht="27" customHeight="1">
      <c r="A34" s="12" t="s">
        <v>35</v>
      </c>
      <c r="D34" s="42" t="s">
        <v>74</v>
      </c>
      <c r="E34" s="43"/>
    </row>
  </sheetData>
  <mergeCells count="8">
    <mergeCell ref="D33:E33"/>
    <mergeCell ref="D34:E34"/>
    <mergeCell ref="C1:M1"/>
    <mergeCell ref="A4:A5"/>
    <mergeCell ref="B4:B5"/>
    <mergeCell ref="C4:E4"/>
    <mergeCell ref="F4:H4"/>
    <mergeCell ref="I4:K4"/>
  </mergeCells>
  <phoneticPr fontId="0" type="noConversion"/>
  <pageMargins left="0.75" right="0.75" top="1" bottom="1" header="0.5" footer="0.5"/>
  <pageSetup paperSize="9" scale="95" fitToHeight="0" orientation="landscape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A34"/>
  <sheetViews>
    <sheetView tabSelected="1" zoomScale="80" zoomScaleNormal="80" workbookViewId="0">
      <selection activeCell="J14" sqref="J14"/>
    </sheetView>
  </sheetViews>
  <sheetFormatPr defaultRowHeight="12.75"/>
  <cols>
    <col min="1" max="1" width="30" style="1" customWidth="1"/>
    <col min="2" max="2" width="7" style="1" customWidth="1"/>
    <col min="3" max="3" width="13.1640625" style="1" customWidth="1"/>
    <col min="4" max="4" width="15" style="1" customWidth="1"/>
    <col min="5" max="5" width="7.83203125" style="1" customWidth="1"/>
    <col min="6" max="6" width="13.5" style="1" customWidth="1"/>
    <col min="7" max="7" width="15" style="1" customWidth="1"/>
    <col min="8" max="8" width="9" style="1" customWidth="1"/>
    <col min="9" max="9" width="10.33203125" style="1" customWidth="1"/>
    <col min="10" max="10" width="13" style="1" customWidth="1"/>
    <col min="11" max="11" width="9.83203125" style="1" customWidth="1"/>
    <col min="12" max="12" width="10.6640625" style="1" customWidth="1"/>
    <col min="13" max="13" width="14.1640625" style="1" customWidth="1"/>
    <col min="14" max="14" width="11" style="1" customWidth="1"/>
    <col min="15" max="15" width="9.83203125" style="1" customWidth="1"/>
    <col min="16" max="16" width="14" style="1" customWidth="1"/>
    <col min="17" max="17" width="12.6640625" style="1" customWidth="1"/>
    <col min="18" max="18" width="13.6640625" style="1" customWidth="1"/>
    <col min="19" max="19" width="10.6640625" style="1" customWidth="1"/>
    <col min="20" max="20" width="9.6640625" style="1" customWidth="1"/>
    <col min="21" max="21" width="12.6640625" style="1" bestFit="1" customWidth="1"/>
    <col min="22" max="22" width="17.6640625" style="1" customWidth="1"/>
    <col min="23" max="23" width="10.1640625" style="1" bestFit="1" customWidth="1"/>
    <col min="24" max="16384" width="9.33203125" style="1"/>
  </cols>
  <sheetData>
    <row r="1" spans="1:23" ht="12.75" customHeight="1">
      <c r="D1" s="44" t="s">
        <v>80</v>
      </c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23">
      <c r="E2" s="19" t="s">
        <v>47</v>
      </c>
      <c r="F2" s="42" t="s">
        <v>75</v>
      </c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1">
        <f>G6+J6+M6+P6</f>
        <v>73189.33</v>
      </c>
      <c r="W2" s="32"/>
    </row>
    <row r="4" spans="1:23" ht="13.5" customHeight="1">
      <c r="A4" s="45" t="s">
        <v>0</v>
      </c>
      <c r="B4" s="45" t="s">
        <v>1</v>
      </c>
      <c r="C4" s="50" t="s">
        <v>48</v>
      </c>
      <c r="D4" s="51"/>
      <c r="E4" s="52"/>
      <c r="F4" s="50" t="s">
        <v>48</v>
      </c>
      <c r="G4" s="51"/>
      <c r="H4" s="52"/>
      <c r="I4" s="50" t="s">
        <v>49</v>
      </c>
      <c r="J4" s="51"/>
      <c r="K4" s="52"/>
      <c r="L4" s="50" t="s">
        <v>76</v>
      </c>
      <c r="M4" s="51"/>
      <c r="N4" s="52"/>
      <c r="O4" s="50" t="s">
        <v>50</v>
      </c>
      <c r="P4" s="51"/>
      <c r="Q4" s="52"/>
      <c r="R4" s="50" t="s">
        <v>55</v>
      </c>
      <c r="S4" s="51"/>
      <c r="T4" s="52"/>
      <c r="U4" s="50" t="s">
        <v>63</v>
      </c>
      <c r="V4" s="51"/>
      <c r="W4" s="52"/>
    </row>
    <row r="5" spans="1:23" ht="63.75">
      <c r="A5" s="46"/>
      <c r="B5" s="46"/>
      <c r="C5" s="38" t="s">
        <v>72</v>
      </c>
      <c r="D5" s="2" t="s">
        <v>4</v>
      </c>
      <c r="E5" s="3" t="s">
        <v>5</v>
      </c>
      <c r="F5" s="38" t="s">
        <v>78</v>
      </c>
      <c r="G5" s="2" t="s">
        <v>4</v>
      </c>
      <c r="H5" s="3" t="s">
        <v>5</v>
      </c>
      <c r="I5" s="38" t="s">
        <v>78</v>
      </c>
      <c r="J5" s="2" t="s">
        <v>4</v>
      </c>
      <c r="K5" s="3" t="s">
        <v>5</v>
      </c>
      <c r="L5" s="38" t="s">
        <v>78</v>
      </c>
      <c r="M5" s="2" t="s">
        <v>4</v>
      </c>
      <c r="N5" s="3" t="s">
        <v>5</v>
      </c>
      <c r="O5" s="38" t="s">
        <v>72</v>
      </c>
      <c r="P5" s="2" t="s">
        <v>4</v>
      </c>
      <c r="Q5" s="3" t="s">
        <v>5</v>
      </c>
      <c r="R5" s="38" t="s">
        <v>72</v>
      </c>
      <c r="S5" s="2" t="s">
        <v>4</v>
      </c>
      <c r="T5" s="3" t="s">
        <v>5</v>
      </c>
      <c r="U5" s="38" t="s">
        <v>72</v>
      </c>
      <c r="V5" s="2" t="s">
        <v>4</v>
      </c>
      <c r="W5" s="3" t="s">
        <v>5</v>
      </c>
    </row>
    <row r="6" spans="1:23" ht="42.75" customHeight="1">
      <c r="A6" s="4" t="s">
        <v>6</v>
      </c>
      <c r="B6" s="5"/>
      <c r="C6" s="39"/>
      <c r="D6" s="30">
        <f>SUM(D7+D8+D9+D10+D11)</f>
        <v>0</v>
      </c>
      <c r="E6" s="6">
        <v>0</v>
      </c>
      <c r="F6" s="24"/>
      <c r="G6" s="13">
        <f>SUM(G7+G8+G9+G14+G26+G27+G30)</f>
        <v>68551.17</v>
      </c>
      <c r="H6" s="16" t="s">
        <v>44</v>
      </c>
      <c r="I6" s="7"/>
      <c r="J6" s="13">
        <f>J7+J8+J9</f>
        <v>538.16</v>
      </c>
      <c r="K6" s="6"/>
      <c r="L6" s="24">
        <v>0</v>
      </c>
      <c r="M6" s="13">
        <f>M21</f>
        <v>0</v>
      </c>
      <c r="N6" s="16" t="s">
        <v>44</v>
      </c>
      <c r="O6" s="24">
        <v>0</v>
      </c>
      <c r="P6" s="13">
        <f>P15</f>
        <v>4100</v>
      </c>
      <c r="Q6" s="16" t="s">
        <v>44</v>
      </c>
      <c r="R6" s="24">
        <v>0</v>
      </c>
      <c r="S6" s="13">
        <f>S21</f>
        <v>0</v>
      </c>
      <c r="T6" s="16" t="s">
        <v>44</v>
      </c>
      <c r="U6" s="11"/>
      <c r="V6" s="11">
        <f>SUM(+V29)</f>
        <v>0</v>
      </c>
      <c r="W6" s="16" t="s">
        <v>44</v>
      </c>
    </row>
    <row r="7" spans="1:23">
      <c r="A7" s="8" t="s">
        <v>7</v>
      </c>
      <c r="B7" s="9">
        <v>211</v>
      </c>
      <c r="C7" s="25">
        <v>0</v>
      </c>
      <c r="D7" s="11"/>
      <c r="E7" s="6"/>
      <c r="F7" s="11">
        <v>0</v>
      </c>
      <c r="G7" s="11">
        <v>42363.6</v>
      </c>
      <c r="H7" s="6"/>
      <c r="I7" s="11"/>
      <c r="J7" s="11"/>
      <c r="K7" s="6"/>
      <c r="L7" s="11"/>
      <c r="M7" s="11"/>
      <c r="N7" s="6"/>
      <c r="O7" s="11"/>
      <c r="P7" s="11"/>
      <c r="Q7" s="6"/>
      <c r="R7" s="11"/>
      <c r="S7" s="11"/>
      <c r="T7" s="6"/>
      <c r="U7" s="11"/>
      <c r="V7" s="11"/>
      <c r="W7" s="6"/>
    </row>
    <row r="8" spans="1:23">
      <c r="A8" s="8" t="s">
        <v>9</v>
      </c>
      <c r="B8" s="9">
        <v>213</v>
      </c>
      <c r="C8" s="11"/>
      <c r="D8" s="11"/>
      <c r="E8" s="6"/>
      <c r="F8" s="11"/>
      <c r="G8" s="25">
        <v>24003.73</v>
      </c>
      <c r="H8" s="6"/>
      <c r="I8" s="11"/>
      <c r="J8" s="11"/>
      <c r="K8" s="6"/>
      <c r="L8" s="11"/>
      <c r="M8" s="11"/>
      <c r="N8" s="6"/>
      <c r="O8" s="11"/>
      <c r="P8" s="11"/>
      <c r="Q8" s="6"/>
      <c r="R8" s="11"/>
      <c r="S8" s="11"/>
      <c r="T8" s="6"/>
      <c r="U8" s="11"/>
      <c r="V8" s="11"/>
      <c r="W8" s="6"/>
    </row>
    <row r="9" spans="1:23" ht="25.5">
      <c r="A9" s="21" t="s">
        <v>54</v>
      </c>
      <c r="B9" s="9">
        <v>221</v>
      </c>
      <c r="C9" s="11"/>
      <c r="D9" s="11"/>
      <c r="E9" s="6"/>
      <c r="F9" s="11"/>
      <c r="G9" s="11">
        <v>2183.84</v>
      </c>
      <c r="H9" s="6"/>
      <c r="I9" s="11"/>
      <c r="J9" s="11">
        <v>538.16</v>
      </c>
      <c r="K9" s="6"/>
      <c r="L9" s="11"/>
      <c r="M9" s="11"/>
      <c r="N9" s="6"/>
      <c r="O9" s="11"/>
      <c r="P9" s="11"/>
      <c r="Q9" s="6"/>
      <c r="R9" s="11"/>
      <c r="S9" s="11"/>
      <c r="T9" s="6"/>
      <c r="U9" s="11"/>
      <c r="V9" s="11"/>
      <c r="W9" s="6"/>
    </row>
    <row r="10" spans="1:23" ht="25.5">
      <c r="A10" s="21" t="s">
        <v>53</v>
      </c>
      <c r="B10" s="9">
        <v>221</v>
      </c>
      <c r="C10" s="11"/>
      <c r="D10" s="11"/>
      <c r="E10" s="6"/>
      <c r="F10" s="11"/>
      <c r="G10" s="11"/>
      <c r="H10" s="6"/>
      <c r="I10" s="11"/>
      <c r="J10" s="11"/>
      <c r="K10" s="6"/>
      <c r="L10" s="11"/>
      <c r="M10" s="11"/>
      <c r="N10" s="6"/>
      <c r="O10" s="11"/>
      <c r="P10" s="11"/>
      <c r="Q10" s="6"/>
      <c r="R10" s="11"/>
      <c r="S10" s="11"/>
      <c r="T10" s="6"/>
      <c r="U10" s="11"/>
      <c r="V10" s="11"/>
      <c r="W10" s="6"/>
    </row>
    <row r="11" spans="1:23">
      <c r="A11" s="8" t="s">
        <v>10</v>
      </c>
      <c r="B11" s="9" t="s">
        <v>11</v>
      </c>
      <c r="C11" s="11"/>
      <c r="D11" s="11"/>
      <c r="E11" s="6"/>
      <c r="F11" s="11"/>
      <c r="G11" s="11"/>
      <c r="H11" s="6"/>
      <c r="I11" s="11"/>
      <c r="J11" s="11"/>
      <c r="K11" s="6"/>
      <c r="L11" s="11"/>
      <c r="M11" s="11"/>
      <c r="N11" s="6"/>
      <c r="O11" s="11"/>
      <c r="P11" s="11"/>
      <c r="Q11" s="6"/>
      <c r="R11" s="11"/>
      <c r="S11" s="11"/>
      <c r="T11" s="6"/>
      <c r="U11" s="11"/>
      <c r="V11" s="11"/>
      <c r="W11" s="6"/>
    </row>
    <row r="12" spans="1:23">
      <c r="A12" s="22" t="s">
        <v>68</v>
      </c>
      <c r="B12" s="9">
        <v>225</v>
      </c>
      <c r="C12" s="11"/>
      <c r="D12" s="11"/>
      <c r="E12" s="6"/>
      <c r="F12" s="11"/>
      <c r="G12" s="11"/>
      <c r="H12" s="6"/>
      <c r="I12" s="11"/>
      <c r="J12" s="11"/>
      <c r="K12" s="6"/>
      <c r="L12" s="11"/>
      <c r="M12" s="11"/>
      <c r="N12" s="6"/>
      <c r="O12" s="11"/>
      <c r="P12" s="11"/>
      <c r="Q12" s="6"/>
      <c r="R12" s="11"/>
      <c r="S12" s="11"/>
      <c r="T12" s="6"/>
      <c r="U12" s="11"/>
      <c r="V12" s="11"/>
      <c r="W12" s="6"/>
    </row>
    <row r="13" spans="1:23">
      <c r="A13" s="4" t="s">
        <v>14</v>
      </c>
      <c r="B13" s="5">
        <v>223</v>
      </c>
      <c r="C13" s="7"/>
      <c r="D13" s="7"/>
      <c r="E13" s="6"/>
      <c r="F13" s="7"/>
      <c r="G13" s="7"/>
      <c r="H13" s="6"/>
      <c r="I13" s="7"/>
      <c r="J13" s="7"/>
      <c r="K13" s="6"/>
      <c r="L13" s="7"/>
      <c r="M13" s="7"/>
      <c r="N13" s="6"/>
      <c r="O13" s="7"/>
      <c r="P13" s="7"/>
      <c r="Q13" s="6"/>
      <c r="R13" s="7"/>
      <c r="S13" s="7"/>
      <c r="T13" s="6"/>
      <c r="U13" s="7"/>
      <c r="V13" s="7"/>
      <c r="W13" s="6"/>
    </row>
    <row r="14" spans="1:23" ht="25.5">
      <c r="A14" s="21" t="s">
        <v>51</v>
      </c>
      <c r="B14" s="9" t="s">
        <v>15</v>
      </c>
      <c r="C14" s="11"/>
      <c r="D14" s="11"/>
      <c r="E14" s="6"/>
      <c r="F14" s="11"/>
      <c r="G14" s="11"/>
      <c r="H14" s="6"/>
      <c r="I14" s="11"/>
      <c r="J14" s="11"/>
      <c r="K14" s="6"/>
      <c r="L14" s="11"/>
      <c r="M14" s="11"/>
      <c r="N14" s="6"/>
      <c r="O14" s="11"/>
      <c r="P14" s="11"/>
      <c r="Q14" s="6"/>
      <c r="R14" s="11"/>
      <c r="S14" s="11"/>
      <c r="T14" s="6"/>
      <c r="U14" s="11"/>
      <c r="V14" s="11"/>
      <c r="W14" s="6"/>
    </row>
    <row r="15" spans="1:23" ht="25.5">
      <c r="A15" s="21" t="s">
        <v>52</v>
      </c>
      <c r="B15" s="9">
        <v>223</v>
      </c>
      <c r="C15" s="11"/>
      <c r="D15" s="11"/>
      <c r="E15" s="6"/>
      <c r="F15" s="11"/>
      <c r="G15" s="11"/>
      <c r="H15" s="6"/>
      <c r="I15" s="11"/>
      <c r="J15" s="11"/>
      <c r="K15" s="6"/>
      <c r="L15" s="11"/>
      <c r="M15" s="11"/>
      <c r="N15" s="6"/>
      <c r="O15" s="11"/>
      <c r="P15" s="25">
        <v>4100</v>
      </c>
      <c r="Q15" s="6"/>
      <c r="R15" s="11"/>
      <c r="S15" s="11"/>
      <c r="T15" s="6"/>
      <c r="U15" s="11"/>
      <c r="V15" s="11"/>
      <c r="W15" s="6"/>
    </row>
    <row r="16" spans="1:23">
      <c r="A16" s="8" t="s">
        <v>18</v>
      </c>
      <c r="B16" s="9" t="s">
        <v>19</v>
      </c>
      <c r="C16" s="11"/>
      <c r="D16" s="11"/>
      <c r="E16" s="6"/>
      <c r="F16" s="11"/>
      <c r="G16" s="11"/>
      <c r="H16" s="6"/>
      <c r="I16" s="11"/>
      <c r="J16" s="26"/>
      <c r="K16" s="6"/>
      <c r="L16" s="11"/>
      <c r="M16" s="11"/>
      <c r="N16" s="6"/>
      <c r="O16" s="11"/>
      <c r="P16" s="11"/>
      <c r="Q16" s="6"/>
      <c r="R16" s="11"/>
      <c r="S16" s="11"/>
      <c r="T16" s="6"/>
      <c r="U16" s="11"/>
      <c r="V16" s="11"/>
      <c r="W16" s="6"/>
    </row>
    <row r="17" spans="1:157">
      <c r="A17" s="8" t="s">
        <v>40</v>
      </c>
      <c r="B17" s="9">
        <v>225</v>
      </c>
      <c r="C17" s="11"/>
      <c r="D17" s="11"/>
      <c r="E17" s="6"/>
      <c r="F17" s="11"/>
      <c r="G17" s="11"/>
      <c r="H17" s="6"/>
      <c r="I17" s="11"/>
      <c r="J17" s="11"/>
      <c r="K17" s="14"/>
      <c r="L17" s="11"/>
      <c r="M17" s="11"/>
      <c r="N17" s="6"/>
      <c r="O17" s="11"/>
      <c r="P17" s="11"/>
      <c r="Q17" s="6"/>
      <c r="R17" s="11"/>
      <c r="S17" s="11"/>
      <c r="T17" s="6"/>
      <c r="U17" s="11"/>
      <c r="V17" s="11"/>
      <c r="W17" s="6"/>
    </row>
    <row r="18" spans="1:157">
      <c r="A18" s="22" t="s">
        <v>56</v>
      </c>
      <c r="B18" s="9">
        <v>221</v>
      </c>
      <c r="C18" s="11"/>
      <c r="D18" s="11"/>
      <c r="E18" s="6"/>
      <c r="F18" s="11"/>
      <c r="G18" s="11"/>
      <c r="H18" s="6"/>
      <c r="I18" s="11"/>
      <c r="J18" s="11"/>
      <c r="K18" s="14"/>
      <c r="L18" s="11"/>
      <c r="M18" s="11"/>
      <c r="N18" s="6"/>
      <c r="O18" s="11"/>
      <c r="P18" s="11"/>
      <c r="Q18" s="6"/>
      <c r="R18" s="11"/>
      <c r="S18" s="11"/>
      <c r="T18" s="6"/>
      <c r="U18" s="11"/>
      <c r="V18" s="11"/>
      <c r="W18" s="6"/>
    </row>
    <row r="19" spans="1:157" ht="26.25" customHeight="1">
      <c r="A19" s="21" t="s">
        <v>45</v>
      </c>
      <c r="B19" s="9">
        <v>221</v>
      </c>
      <c r="C19" s="11"/>
      <c r="D19" s="11"/>
      <c r="E19" s="6"/>
      <c r="F19" s="11"/>
      <c r="G19" s="11"/>
      <c r="H19" s="6"/>
      <c r="I19" s="11"/>
      <c r="J19" s="11"/>
      <c r="K19" s="14"/>
      <c r="L19" s="11"/>
      <c r="M19" s="11"/>
      <c r="N19" s="6"/>
      <c r="O19" s="11"/>
      <c r="P19" s="11"/>
      <c r="Q19" s="6"/>
      <c r="R19" s="11"/>
      <c r="S19" s="11"/>
      <c r="T19" s="6"/>
      <c r="U19" s="11"/>
      <c r="V19" s="11"/>
      <c r="W19" s="6"/>
    </row>
    <row r="20" spans="1:157" ht="36.75" customHeight="1">
      <c r="A20" s="31" t="s">
        <v>70</v>
      </c>
      <c r="B20" s="9" t="s">
        <v>23</v>
      </c>
      <c r="C20" s="20"/>
      <c r="D20" s="15"/>
      <c r="E20" s="16"/>
      <c r="F20" s="11"/>
      <c r="G20" s="11"/>
      <c r="H20" s="6"/>
      <c r="I20" s="11"/>
      <c r="J20" s="11"/>
      <c r="K20" s="6"/>
      <c r="L20" s="11"/>
      <c r="M20" s="11"/>
      <c r="N20" s="6"/>
      <c r="O20" s="11"/>
      <c r="P20" s="11"/>
      <c r="Q20" s="6"/>
      <c r="R20" s="11"/>
      <c r="S20" s="11"/>
      <c r="T20" s="6"/>
      <c r="U20" s="11"/>
      <c r="V20" s="11"/>
      <c r="W20" s="6"/>
    </row>
    <row r="21" spans="1:157">
      <c r="A21" s="40" t="s">
        <v>77</v>
      </c>
      <c r="B21" s="9">
        <v>226</v>
      </c>
      <c r="C21" s="11"/>
      <c r="D21" s="11"/>
      <c r="E21" s="6"/>
      <c r="F21" s="11"/>
      <c r="G21" s="11"/>
      <c r="H21" s="6"/>
      <c r="I21" s="11"/>
      <c r="J21" s="11"/>
      <c r="K21" s="17"/>
      <c r="L21" s="11"/>
      <c r="M21" s="11"/>
      <c r="N21" s="6"/>
      <c r="O21" s="11"/>
      <c r="P21" s="11"/>
      <c r="Q21" s="6"/>
      <c r="R21" s="11"/>
      <c r="S21" s="11"/>
      <c r="T21" s="6"/>
      <c r="U21" s="11"/>
      <c r="V21" s="11"/>
      <c r="W21" s="6"/>
    </row>
    <row r="22" spans="1:157" ht="26.25" customHeight="1">
      <c r="A22" s="31" t="s">
        <v>57</v>
      </c>
      <c r="B22" s="9">
        <v>225</v>
      </c>
      <c r="C22" s="11"/>
      <c r="D22" s="11"/>
      <c r="E22" s="6"/>
      <c r="F22" s="11"/>
      <c r="G22" s="11"/>
      <c r="H22" s="6"/>
      <c r="I22" s="11"/>
      <c r="J22" s="11"/>
      <c r="K22" s="6"/>
      <c r="L22" s="11"/>
      <c r="M22" s="11"/>
      <c r="N22" s="6"/>
      <c r="O22" s="11"/>
      <c r="P22" s="11"/>
      <c r="Q22" s="6"/>
      <c r="R22" s="11"/>
      <c r="S22" s="11"/>
      <c r="T22" s="6"/>
      <c r="U22" s="11"/>
      <c r="V22" s="11"/>
      <c r="W22" s="6"/>
    </row>
    <row r="23" spans="1:157" ht="18.75" customHeight="1">
      <c r="A23" s="31" t="s">
        <v>61</v>
      </c>
      <c r="B23" s="9">
        <v>290</v>
      </c>
      <c r="C23" s="11"/>
      <c r="D23" s="11"/>
      <c r="E23" s="6"/>
      <c r="F23" s="11"/>
      <c r="G23" s="11"/>
      <c r="H23" s="6"/>
      <c r="I23" s="11"/>
      <c r="J23" s="11"/>
      <c r="K23" s="6"/>
      <c r="L23" s="11"/>
      <c r="M23" s="11"/>
      <c r="N23" s="6"/>
      <c r="O23" s="11"/>
      <c r="P23" s="11"/>
      <c r="Q23" s="6"/>
      <c r="R23" s="11"/>
      <c r="S23" s="11"/>
      <c r="T23" s="6"/>
      <c r="U23" s="11"/>
      <c r="V23" s="11"/>
      <c r="W23" s="6"/>
    </row>
    <row r="24" spans="1:157" ht="15" customHeight="1">
      <c r="A24" s="31" t="s">
        <v>67</v>
      </c>
      <c r="B24" s="9">
        <v>290</v>
      </c>
      <c r="C24" s="11"/>
      <c r="D24" s="11"/>
      <c r="E24" s="6"/>
      <c r="F24" s="11"/>
      <c r="G24" s="11"/>
      <c r="H24" s="6"/>
      <c r="I24" s="11"/>
      <c r="J24" s="11"/>
      <c r="K24" s="6"/>
      <c r="L24" s="11"/>
      <c r="M24" s="11"/>
      <c r="N24" s="6"/>
      <c r="O24" s="11"/>
      <c r="P24" s="11"/>
      <c r="Q24" s="6"/>
      <c r="R24" s="11"/>
      <c r="S24" s="11"/>
      <c r="T24" s="6"/>
      <c r="U24" s="11"/>
      <c r="V24" s="11"/>
      <c r="W24" s="6"/>
    </row>
    <row r="25" spans="1:157">
      <c r="A25" s="22" t="s">
        <v>58</v>
      </c>
      <c r="B25" s="9">
        <v>290</v>
      </c>
      <c r="C25" s="11"/>
      <c r="D25" s="11"/>
      <c r="E25" s="6"/>
      <c r="F25" s="11"/>
      <c r="G25" s="11"/>
      <c r="H25" s="6"/>
      <c r="I25" s="11"/>
      <c r="J25" s="11"/>
      <c r="K25" s="6"/>
      <c r="L25" s="11"/>
      <c r="M25" s="11"/>
      <c r="N25" s="6"/>
      <c r="O25" s="11"/>
      <c r="P25" s="11"/>
      <c r="Q25" s="6"/>
      <c r="R25" s="11"/>
      <c r="S25" s="11"/>
      <c r="T25" s="6"/>
      <c r="U25" s="11"/>
      <c r="V25" s="11"/>
      <c r="W25" s="6"/>
    </row>
    <row r="26" spans="1:157">
      <c r="A26" s="22" t="s">
        <v>59</v>
      </c>
      <c r="B26" s="23">
        <v>290</v>
      </c>
      <c r="C26" s="11"/>
      <c r="D26" s="11"/>
      <c r="E26" s="6"/>
      <c r="F26" s="11"/>
      <c r="G26" s="11"/>
      <c r="H26" s="6"/>
      <c r="I26" s="11"/>
      <c r="J26" s="11"/>
      <c r="K26" s="6"/>
      <c r="L26" s="11"/>
      <c r="M26" s="11"/>
      <c r="N26" s="6"/>
      <c r="O26" s="11"/>
      <c r="P26" s="11"/>
      <c r="Q26" s="6"/>
      <c r="R26" s="11"/>
      <c r="S26" s="11"/>
      <c r="T26" s="6"/>
      <c r="U26" s="11"/>
      <c r="V26" s="11"/>
      <c r="W26" s="6"/>
    </row>
    <row r="27" spans="1:157" ht="16.5" customHeight="1">
      <c r="A27" s="22" t="s">
        <v>60</v>
      </c>
      <c r="B27" s="9">
        <v>290</v>
      </c>
      <c r="C27" s="11"/>
      <c r="D27" s="11"/>
      <c r="E27" s="6"/>
      <c r="F27" s="11"/>
      <c r="G27" s="11"/>
      <c r="H27" s="6"/>
      <c r="I27" s="11"/>
      <c r="J27" s="11"/>
      <c r="K27" s="6"/>
      <c r="L27" s="11"/>
      <c r="M27" s="11"/>
      <c r="N27" s="6"/>
      <c r="O27" s="11"/>
      <c r="P27" s="11"/>
      <c r="Q27" s="6"/>
      <c r="R27" s="11"/>
      <c r="S27" s="11"/>
      <c r="T27" s="6"/>
      <c r="U27" s="11"/>
      <c r="V27" s="11"/>
      <c r="W27" s="6"/>
    </row>
    <row r="28" spans="1:157" ht="16.5" customHeight="1">
      <c r="A28" s="22" t="s">
        <v>71</v>
      </c>
      <c r="B28" s="9">
        <v>297</v>
      </c>
      <c r="C28" s="11"/>
      <c r="D28" s="11"/>
      <c r="E28" s="6"/>
      <c r="F28" s="11"/>
      <c r="G28" s="11"/>
      <c r="H28" s="6"/>
      <c r="I28" s="11"/>
      <c r="J28" s="11"/>
      <c r="K28" s="6"/>
      <c r="L28" s="11"/>
      <c r="M28" s="11"/>
      <c r="N28" s="6"/>
      <c r="O28" s="11"/>
      <c r="P28" s="11"/>
      <c r="Q28" s="6"/>
      <c r="R28" s="11"/>
      <c r="S28" s="11"/>
      <c r="T28" s="6"/>
      <c r="U28" s="11"/>
      <c r="V28" s="11"/>
      <c r="W28" s="6"/>
    </row>
    <row r="29" spans="1:157" s="29" customFormat="1" ht="16.5" customHeight="1">
      <c r="A29" s="22" t="s">
        <v>62</v>
      </c>
      <c r="B29" s="9"/>
      <c r="C29" s="11"/>
      <c r="D29" s="11"/>
      <c r="E29" s="6"/>
      <c r="F29" s="11"/>
      <c r="G29" s="11"/>
      <c r="H29" s="6"/>
      <c r="I29" s="11"/>
      <c r="J29" s="11"/>
      <c r="K29" s="6"/>
      <c r="L29" s="11"/>
      <c r="M29" s="11"/>
      <c r="N29" s="6"/>
      <c r="O29" s="11"/>
      <c r="P29" s="11"/>
      <c r="Q29" s="6"/>
      <c r="R29" s="11"/>
      <c r="S29" s="11"/>
      <c r="T29" s="6"/>
      <c r="U29" s="11"/>
      <c r="V29" s="11"/>
      <c r="W29" s="6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</row>
    <row r="30" spans="1:157" ht="25.5">
      <c r="A30" s="34" t="s">
        <v>69</v>
      </c>
      <c r="B30" s="29">
        <v>223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157">
      <c r="A31" s="33"/>
    </row>
    <row r="32" spans="1:157" ht="25.5">
      <c r="A32" s="12" t="s">
        <v>32</v>
      </c>
    </row>
    <row r="33" spans="1:4">
      <c r="A33" s="12" t="s">
        <v>43</v>
      </c>
      <c r="D33" s="36" t="s">
        <v>73</v>
      </c>
    </row>
    <row r="34" spans="1:4" ht="29.25" customHeight="1">
      <c r="A34" s="12" t="s">
        <v>36</v>
      </c>
      <c r="D34" s="36" t="s">
        <v>74</v>
      </c>
    </row>
  </sheetData>
  <mergeCells count="11">
    <mergeCell ref="R4:T4"/>
    <mergeCell ref="U4:W4"/>
    <mergeCell ref="D1:N1"/>
    <mergeCell ref="F2:Q2"/>
    <mergeCell ref="A4:A5"/>
    <mergeCell ref="B4:B5"/>
    <mergeCell ref="C4:E4"/>
    <mergeCell ref="F4:H4"/>
    <mergeCell ref="I4:K4"/>
    <mergeCell ref="L4:N4"/>
    <mergeCell ref="O4:Q4"/>
  </mergeCells>
  <pageMargins left="0.75" right="0.75" top="1" bottom="1" header="0.5" footer="0.5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Дебиторская</vt:lpstr>
      <vt:lpstr>Кредиторская июнь</vt:lpstr>
    </vt:vector>
  </TitlesOfParts>
  <Company>Pre_Installed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Якушенко Светлана Владимировна</dc:creator>
  <cp:lastModifiedBy>Admin</cp:lastModifiedBy>
  <cp:lastPrinted>2022-07-14T13:36:28Z</cp:lastPrinted>
  <dcterms:created xsi:type="dcterms:W3CDTF">2007-02-26T06:42:00Z</dcterms:created>
  <dcterms:modified xsi:type="dcterms:W3CDTF">2022-07-14T13:41:28Z</dcterms:modified>
</cp:coreProperties>
</file>