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25" windowHeight="110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72" i="1"/>
  <c r="G70" i="1"/>
  <c r="F70" i="1"/>
  <c r="G68" i="1"/>
  <c r="F68" i="1"/>
  <c r="G64" i="1"/>
  <c r="F64" i="1"/>
  <c r="G56" i="1"/>
  <c r="F56" i="1"/>
  <c r="G52" i="1"/>
  <c r="F52" i="1"/>
  <c r="G47" i="1"/>
  <c r="F47" i="1"/>
  <c r="G45" i="1"/>
  <c r="G42" i="1"/>
  <c r="F42" i="1"/>
  <c r="G36" i="1"/>
  <c r="F36" i="1"/>
  <c r="G30" i="1"/>
  <c r="F30" i="1"/>
  <c r="G24" i="1"/>
  <c r="G17" i="1" s="1"/>
  <c r="F24" i="1"/>
  <c r="G19" i="1"/>
  <c r="F19" i="1"/>
  <c r="G12" i="1"/>
  <c r="F12" i="1"/>
  <c r="F6" i="1" s="1"/>
  <c r="G7" i="1"/>
  <c r="F7" i="1"/>
  <c r="F45" i="1" l="1"/>
  <c r="F17" i="1"/>
  <c r="F75" i="1" s="1"/>
  <c r="G6" i="1"/>
  <c r="G75" i="1" s="1"/>
</calcChain>
</file>

<file path=xl/sharedStrings.xml><?xml version="1.0" encoding="utf-8"?>
<sst xmlns="http://schemas.openxmlformats.org/spreadsheetml/2006/main" count="137" uniqueCount="102">
  <si>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</si>
  <si>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</si>
  <si>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</si>
  <si>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</si>
  <si>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</si>
  <si>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</si>
  <si>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</si>
  <si>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</si>
  <si>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</si>
  <si>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</si>
  <si>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</si>
  <si>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</si>
  <si>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</si>
  <si>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</si>
  <si>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</si>
  <si>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</si>
  <si>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</si>
  <si>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0104</t>
  </si>
  <si>
    <t>16 1 01 92030</t>
  </si>
  <si>
    <t>2.2.Подпрограмма «Управление в сфере функций органов  местной администрации»</t>
  </si>
  <si>
    <t>16 2 00 00000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</si>
  <si>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</si>
  <si>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</si>
  <si>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</si>
  <si>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</si>
  <si>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</si>
  <si>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</si>
  <si>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</si>
  <si>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</si>
  <si>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</si>
  <si>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</si>
  <si>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</si>
  <si>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</si>
  <si>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</si>
  <si>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</si>
  <si>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</si>
  <si>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</si>
  <si>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</si>
  <si>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</si>
  <si>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2.6.Подпрограмма  «Социальная поддержка граждан»</t>
  </si>
  <si>
    <t>1001</t>
  </si>
  <si>
    <t>16 6 01 90470</t>
  </si>
  <si>
    <t>2.7.Подпрограмма 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</si>
  <si>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</si>
  <si>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</si>
  <si>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</si>
  <si>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</si>
  <si>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</si>
  <si>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</si>
  <si>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</si>
  <si>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</si>
  <si>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</si>
  <si>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</si>
  <si>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</si>
  <si>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</si>
  <si>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</si>
  <si>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19 2 00 00000</t>
  </si>
  <si>
    <t>0503</t>
  </si>
  <si>
    <t>19 2 01 90670</t>
  </si>
  <si>
    <t>19 2 01 S8670</t>
  </si>
  <si>
    <t>19 3 00 00000</t>
  </si>
  <si>
    <t>19 3 01 90800</t>
  </si>
  <si>
    <t>19 4 01 90600</t>
  </si>
  <si>
    <t>19 6 01 91220</t>
  </si>
  <si>
    <t>0412</t>
  </si>
  <si>
    <t>19 7 01 88690</t>
  </si>
  <si>
    <t>19 5 01 90700</t>
  </si>
  <si>
    <t>19 9 00 00000</t>
  </si>
  <si>
    <t>19 9 01 S0520</t>
  </si>
  <si>
    <t>19 9 01 L5760</t>
  </si>
  <si>
    <t>19 9 01 90520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</si>
  <si>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</si>
  <si>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</si>
  <si>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</t>
  </si>
  <si>
    <t>5. Муниципальная программа «Обеспечение доступным жильем и коммунальными услугами на территории Степнянского сельского поселения Лискинского муниципального района»</t>
  </si>
  <si>
    <t>17 0 00 00000</t>
  </si>
  <si>
    <t>5.1. Подпрограмма «Создание условий для обеспечения качественными услугами ЖКХ»</t>
  </si>
  <si>
    <t>0501</t>
  </si>
  <si>
    <t>17 2 01 91190</t>
  </si>
  <si>
    <t>6. Муниципальная Программа «Использование и охрана земель на территории Степнянского сельского поселения»</t>
  </si>
  <si>
    <t>05 0 00 00000</t>
  </si>
  <si>
    <t>6.1.Подпрограмма               «Повышение эффективности использования и охраны земель»</t>
  </si>
  <si>
    <t>05 1 01 90390</t>
  </si>
  <si>
    <t>7. Непрограммные расходы органов местного самоуправления</t>
  </si>
  <si>
    <t>0107</t>
  </si>
  <si>
    <t>99 1 01 92070</t>
  </si>
  <si>
    <t>В С Е Г О</t>
  </si>
  <si>
    <t xml:space="preserve"> сельского поселения </t>
  </si>
  <si>
    <t>Факт</t>
  </si>
  <si>
    <t>(тыс.рублей)</t>
  </si>
  <si>
    <t>Глава Степнянского сельского поселения:                               Смирнова Н.А.</t>
  </si>
  <si>
    <t>3.2.Подпрограмма  «Развитие сети уличного освещения»</t>
  </si>
  <si>
    <t>3.3.Подпрограмма «Благоустройство территории поселения»</t>
  </si>
  <si>
    <t xml:space="preserve">3.4.Подпрограмма «Содержание мест захоронения и ремонт военно-мемориальных объектов»  </t>
  </si>
  <si>
    <t>3.5. Подпрограмма «Озеленение территории поселения»</t>
  </si>
  <si>
    <t>3.6. Подпрограмма«Повышение энергетической эффективности и сокращение энергетических издержек »</t>
  </si>
  <si>
    <t xml:space="preserve">3.7.Подпрограмма «Осуществление муниципального земельного контроля в границах поселения»  </t>
  </si>
  <si>
    <t>3.8.Подпрограмма «Развитие градостроительной  деятельности поселения»</t>
  </si>
  <si>
    <t xml:space="preserve">3.9.Подпрограмма «Благоустройство мест массового отдыха»  </t>
  </si>
  <si>
    <t>19 8 01 90850</t>
  </si>
  <si>
    <t>04 1 01 98500</t>
  </si>
  <si>
    <t>Отчет по муниципальным программам за 2020 год Степнянского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</si>
</sst>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 applyAlignment="1"/>
    <xf numFmtId="0" fontId="4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5" fillId="0" borderId="2" xfId="0" applyFont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6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3" fillId="0" borderId="0" xfId="0" applyFont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tabSelected="1" workbookViewId="0">
      <selection activeCell="B11" sqref="B11"/>
    </sheetView>
  </sheetViews>
  <sheetFormatPr defaultRowHeight="15" x14ac:dyDescent="0.25"/>
  <cols>
    <col min="1" max="1" width="3.28515625" customWidth="1"/>
    <col min="2" max="2" width="47" customWidth="1"/>
    <col min="3" max="3" width="9.28515625" style="26" customWidth="1"/>
    <col min="4" max="4" width="15.85546875" style="5" customWidth="1"/>
    <col min="5" max="5" width="6.7109375" style="5" customWidth="1"/>
    <col min="6" max="6" width="11.42578125" style="52" customWidth="1"/>
    <col min="7" max="7" width="11.28515625" style="52" customWidth="1"/>
  </cols>
  <sheetData>
    <row r="1" spans="2:7" x14ac:dyDescent="0.25">
      <c r="B1" s="105" t="s">
        <v>101</v>
      </c>
      <c r="C1" s="105"/>
      <c r="D1" s="105"/>
      <c r="E1" s="105"/>
      <c r="F1" s="105"/>
    </row>
    <row r="2" spans="2:7" x14ac:dyDescent="0.25">
      <c r="B2" s="105"/>
      <c r="C2" s="105"/>
      <c r="D2" s="105"/>
      <c r="E2" s="105"/>
      <c r="F2" s="105"/>
    </row>
    <row r="3" spans="2:7" ht="18.75" x14ac:dyDescent="0.3">
      <c r="B3" s="106" t="s">
        <v>87</v>
      </c>
      <c r="C3" s="106"/>
      <c r="D3" s="106"/>
      <c r="E3" s="106"/>
      <c r="F3" s="106"/>
    </row>
    <row r="4" spans="2:7" ht="18.75" x14ac:dyDescent="0.3">
      <c r="B4" s="18"/>
      <c r="C4" s="40"/>
      <c r="D4" s="40"/>
      <c r="E4" s="40"/>
      <c r="F4" s="110" t="s">
        <v>89</v>
      </c>
      <c r="G4" s="110"/>
    </row>
    <row r="5" spans="2:7" ht="15.75" x14ac:dyDescent="0.25">
      <c r="B5" s="27" t="s">
        <v>0</v>
      </c>
      <c r="C5" s="28" t="s">
        <v>1</v>
      </c>
      <c r="D5" s="28" t="s">
        <v>2</v>
      </c>
      <c r="E5" s="6" t="s">
        <v>3</v>
      </c>
      <c r="F5" s="28" t="s">
        <v>4</v>
      </c>
      <c r="G5" s="19" t="s">
        <v>88</v>
      </c>
    </row>
    <row r="6" spans="2:7" ht="31.5" x14ac:dyDescent="0.25">
      <c r="B6" s="29" t="s">
        <v>5</v>
      </c>
      <c r="C6" s="30"/>
      <c r="D6" s="31" t="s">
        <v>6</v>
      </c>
      <c r="E6" s="31"/>
      <c r="F6" s="7">
        <f>F7+F12</f>
        <v>2375.8000000000002</v>
      </c>
      <c r="G6" s="7">
        <f>G7+G12</f>
        <v>2375.8000000000002</v>
      </c>
    </row>
    <row r="7" spans="2:7" ht="15" customHeight="1" x14ac:dyDescent="0.25">
      <c r="B7" s="107" t="s">
        <v>7</v>
      </c>
      <c r="C7" s="108"/>
      <c r="D7" s="74" t="s">
        <v>8</v>
      </c>
      <c r="E7" s="74"/>
      <c r="F7" s="82">
        <f>F9+F10+F11</f>
        <v>2000.8000000000002</v>
      </c>
      <c r="G7" s="82">
        <f>G9+G10+G11</f>
        <v>2000.8000000000002</v>
      </c>
    </row>
    <row r="8" spans="2:7" ht="15" customHeight="1" x14ac:dyDescent="0.25">
      <c r="B8" s="107"/>
      <c r="C8" s="109"/>
      <c r="D8" s="76"/>
      <c r="E8" s="76"/>
      <c r="F8" s="83"/>
      <c r="G8" s="83"/>
    </row>
    <row r="9" spans="2:7" ht="15.75" x14ac:dyDescent="0.25">
      <c r="B9" s="57"/>
      <c r="C9" s="30" t="s">
        <v>9</v>
      </c>
      <c r="D9" s="32" t="s">
        <v>10</v>
      </c>
      <c r="E9" s="32">
        <v>100</v>
      </c>
      <c r="F9" s="46">
        <v>789.1</v>
      </c>
      <c r="G9" s="46">
        <v>789.1</v>
      </c>
    </row>
    <row r="10" spans="2:7" ht="15.75" x14ac:dyDescent="0.25">
      <c r="B10" s="57"/>
      <c r="C10" s="30" t="s">
        <v>9</v>
      </c>
      <c r="D10" s="32" t="s">
        <v>10</v>
      </c>
      <c r="E10" s="32">
        <v>200</v>
      </c>
      <c r="F10" s="46">
        <v>1211.7</v>
      </c>
      <c r="G10" s="46">
        <v>1211.7</v>
      </c>
    </row>
    <row r="11" spans="2:7" ht="15.75" x14ac:dyDescent="0.25">
      <c r="B11" s="55"/>
      <c r="C11" s="30" t="s">
        <v>9</v>
      </c>
      <c r="D11" s="32" t="s">
        <v>10</v>
      </c>
      <c r="E11" s="32">
        <v>800</v>
      </c>
      <c r="F11" s="42"/>
      <c r="G11" s="42"/>
    </row>
    <row r="12" spans="2:7" ht="15" customHeight="1" x14ac:dyDescent="0.25">
      <c r="B12" s="101" t="s">
        <v>11</v>
      </c>
      <c r="C12" s="71"/>
      <c r="D12" s="97" t="s">
        <v>12</v>
      </c>
      <c r="E12" s="97"/>
      <c r="F12" s="82">
        <f>F15+F16</f>
        <v>375</v>
      </c>
      <c r="G12" s="82">
        <f>G15+G16</f>
        <v>375</v>
      </c>
    </row>
    <row r="13" spans="2:7" ht="15" customHeight="1" x14ac:dyDescent="0.25">
      <c r="B13" s="102"/>
      <c r="C13" s="72"/>
      <c r="D13" s="98"/>
      <c r="E13" s="98"/>
      <c r="F13" s="87"/>
      <c r="G13" s="87"/>
    </row>
    <row r="14" spans="2:7" ht="15.75" x14ac:dyDescent="0.25">
      <c r="B14" s="102"/>
      <c r="C14" s="62"/>
      <c r="D14" s="103"/>
      <c r="E14" s="103"/>
      <c r="F14" s="83"/>
      <c r="G14" s="83"/>
    </row>
    <row r="15" spans="2:7" ht="15.75" x14ac:dyDescent="0.25">
      <c r="B15" s="57"/>
      <c r="C15" s="30" t="s">
        <v>9</v>
      </c>
      <c r="D15" s="8" t="s">
        <v>13</v>
      </c>
      <c r="E15" s="8">
        <v>100</v>
      </c>
      <c r="F15" s="46">
        <v>289.8</v>
      </c>
      <c r="G15" s="46">
        <v>289.8</v>
      </c>
    </row>
    <row r="16" spans="2:7" ht="15.75" x14ac:dyDescent="0.25">
      <c r="B16" s="56"/>
      <c r="C16" s="51" t="s">
        <v>9</v>
      </c>
      <c r="D16" s="8" t="s">
        <v>13</v>
      </c>
      <c r="E16" s="8">
        <v>200</v>
      </c>
      <c r="F16" s="46">
        <v>85.2</v>
      </c>
      <c r="G16" s="46">
        <v>85.2</v>
      </c>
    </row>
    <row r="17" spans="2:7" ht="47.25" x14ac:dyDescent="0.25">
      <c r="B17" s="49" t="s">
        <v>14</v>
      </c>
      <c r="C17" s="30"/>
      <c r="D17" s="31" t="s">
        <v>15</v>
      </c>
      <c r="E17" s="31"/>
      <c r="F17" s="7">
        <f>F18+F19+F24+F30+F36+F40+F41+F42</f>
        <v>3493.4999999999995</v>
      </c>
      <c r="G17" s="7">
        <f>G18+G19+G24+G30+G36+G40+G41+G42</f>
        <v>3493.4999999999995</v>
      </c>
    </row>
    <row r="18" spans="2:7" ht="47.25" x14ac:dyDescent="0.25">
      <c r="B18" s="43" t="s">
        <v>16</v>
      </c>
      <c r="C18" s="30" t="s">
        <v>17</v>
      </c>
      <c r="D18" s="32" t="s">
        <v>18</v>
      </c>
      <c r="E18" s="32">
        <v>100</v>
      </c>
      <c r="F18" s="46">
        <v>967.2</v>
      </c>
      <c r="G18" s="46">
        <v>967.2</v>
      </c>
    </row>
    <row r="19" spans="2:7" ht="15" customHeight="1" x14ac:dyDescent="0.25">
      <c r="B19" s="101" t="s">
        <v>19</v>
      </c>
      <c r="C19" s="71"/>
      <c r="D19" s="74" t="s">
        <v>20</v>
      </c>
      <c r="E19" s="74"/>
      <c r="F19" s="68">
        <f>F21+F22+F23</f>
        <v>1084.3999999999999</v>
      </c>
      <c r="G19" s="68">
        <f>G21+G22+G23</f>
        <v>1084.3999999999999</v>
      </c>
    </row>
    <row r="20" spans="2:7" ht="15" customHeight="1" x14ac:dyDescent="0.25">
      <c r="B20" s="104"/>
      <c r="C20" s="73"/>
      <c r="D20" s="76"/>
      <c r="E20" s="76"/>
      <c r="F20" s="69"/>
      <c r="G20" s="69"/>
    </row>
    <row r="21" spans="2:7" ht="15.75" x14ac:dyDescent="0.25">
      <c r="B21" s="56"/>
      <c r="C21" s="51" t="s">
        <v>17</v>
      </c>
      <c r="D21" s="32" t="s">
        <v>21</v>
      </c>
      <c r="E21" s="32">
        <v>100</v>
      </c>
      <c r="F21" s="20">
        <v>397.8</v>
      </c>
      <c r="G21" s="20">
        <v>397.8</v>
      </c>
    </row>
    <row r="22" spans="2:7" ht="15.75" x14ac:dyDescent="0.25">
      <c r="B22" s="56"/>
      <c r="C22" s="51" t="s">
        <v>17</v>
      </c>
      <c r="D22" s="32" t="s">
        <v>21</v>
      </c>
      <c r="E22" s="32">
        <v>200</v>
      </c>
      <c r="F22" s="20">
        <v>685</v>
      </c>
      <c r="G22" s="20">
        <v>685</v>
      </c>
    </row>
    <row r="23" spans="2:7" ht="15.75" x14ac:dyDescent="0.25">
      <c r="B23" s="56"/>
      <c r="C23" s="51" t="s">
        <v>17</v>
      </c>
      <c r="D23" s="32" t="s">
        <v>21</v>
      </c>
      <c r="E23" s="32">
        <v>800</v>
      </c>
      <c r="F23" s="20">
        <v>1.6</v>
      </c>
      <c r="G23" s="20">
        <v>1.6</v>
      </c>
    </row>
    <row r="24" spans="2:7" ht="15" customHeight="1" x14ac:dyDescent="0.25">
      <c r="B24" s="70" t="s">
        <v>22</v>
      </c>
      <c r="C24" s="71"/>
      <c r="D24" s="74" t="s">
        <v>23</v>
      </c>
      <c r="E24" s="74"/>
      <c r="F24" s="68">
        <f>F26+F27+F29+F28</f>
        <v>1019.5</v>
      </c>
      <c r="G24" s="68">
        <f>G26+G27+G29+G28</f>
        <v>1019.5</v>
      </c>
    </row>
    <row r="25" spans="2:7" ht="15" customHeight="1" x14ac:dyDescent="0.25">
      <c r="B25" s="70"/>
      <c r="C25" s="73"/>
      <c r="D25" s="76"/>
      <c r="E25" s="76"/>
      <c r="F25" s="69"/>
      <c r="G25" s="69"/>
    </row>
    <row r="26" spans="2:7" ht="15.75" x14ac:dyDescent="0.25">
      <c r="B26" s="43"/>
      <c r="C26" s="30" t="s">
        <v>24</v>
      </c>
      <c r="D26" s="32" t="s">
        <v>25</v>
      </c>
      <c r="E26" s="32">
        <v>100</v>
      </c>
      <c r="F26" s="20">
        <v>994.3</v>
      </c>
      <c r="G26" s="20">
        <v>994.3</v>
      </c>
    </row>
    <row r="27" spans="2:7" ht="15.75" x14ac:dyDescent="0.25">
      <c r="B27" s="43"/>
      <c r="C27" s="30" t="s">
        <v>24</v>
      </c>
      <c r="D27" s="32" t="s">
        <v>25</v>
      </c>
      <c r="E27" s="32">
        <v>200</v>
      </c>
      <c r="F27" s="20">
        <v>3.1</v>
      </c>
      <c r="G27" s="20">
        <v>3.1</v>
      </c>
    </row>
    <row r="28" spans="2:7" ht="15.75" x14ac:dyDescent="0.25">
      <c r="B28" s="43"/>
      <c r="C28" s="30" t="s">
        <v>24</v>
      </c>
      <c r="D28" s="32" t="s">
        <v>25</v>
      </c>
      <c r="E28" s="32">
        <v>800</v>
      </c>
      <c r="F28" s="20">
        <v>0</v>
      </c>
      <c r="G28" s="20">
        <v>0</v>
      </c>
    </row>
    <row r="29" spans="2:7" ht="15" customHeight="1" x14ac:dyDescent="0.25">
      <c r="B29" s="43"/>
      <c r="C29" s="30" t="s">
        <v>24</v>
      </c>
      <c r="D29" s="32" t="s">
        <v>26</v>
      </c>
      <c r="E29" s="32">
        <v>800</v>
      </c>
      <c r="F29" s="20">
        <v>22.1</v>
      </c>
      <c r="G29" s="20">
        <v>22.1</v>
      </c>
    </row>
    <row r="30" spans="2:7" ht="15" customHeight="1" x14ac:dyDescent="0.25">
      <c r="B30" s="70" t="s">
        <v>27</v>
      </c>
      <c r="C30" s="71"/>
      <c r="D30" s="74" t="s">
        <v>28</v>
      </c>
      <c r="E30" s="74"/>
      <c r="F30" s="77">
        <f>F33+F34+F35</f>
        <v>116</v>
      </c>
      <c r="G30" s="77">
        <f>G33+G34+G35</f>
        <v>116</v>
      </c>
    </row>
    <row r="31" spans="2:7" ht="15" customHeight="1" x14ac:dyDescent="0.25">
      <c r="B31" s="70"/>
      <c r="C31" s="72"/>
      <c r="D31" s="75"/>
      <c r="E31" s="75"/>
      <c r="F31" s="77"/>
      <c r="G31" s="77"/>
    </row>
    <row r="32" spans="2:7" ht="15" customHeight="1" x14ac:dyDescent="0.25">
      <c r="B32" s="70"/>
      <c r="C32" s="73"/>
      <c r="D32" s="76"/>
      <c r="E32" s="76"/>
      <c r="F32" s="77"/>
      <c r="G32" s="77"/>
    </row>
    <row r="33" spans="2:7" ht="15.75" x14ac:dyDescent="0.25">
      <c r="B33" s="33"/>
      <c r="C33" s="50" t="s">
        <v>29</v>
      </c>
      <c r="D33" s="32" t="s">
        <v>30</v>
      </c>
      <c r="E33" s="44">
        <v>800</v>
      </c>
      <c r="F33" s="42">
        <v>0</v>
      </c>
      <c r="G33" s="42">
        <v>0</v>
      </c>
    </row>
    <row r="34" spans="2:7" ht="15.75" x14ac:dyDescent="0.25">
      <c r="B34" s="33"/>
      <c r="C34" s="50" t="s">
        <v>31</v>
      </c>
      <c r="D34" s="32" t="s">
        <v>32</v>
      </c>
      <c r="E34" s="44">
        <v>700</v>
      </c>
      <c r="F34" s="42">
        <v>0</v>
      </c>
      <c r="G34" s="42">
        <v>0</v>
      </c>
    </row>
    <row r="35" spans="2:7" ht="15" customHeight="1" x14ac:dyDescent="0.25">
      <c r="B35" s="33"/>
      <c r="C35" s="50" t="s">
        <v>17</v>
      </c>
      <c r="D35" s="32" t="s">
        <v>33</v>
      </c>
      <c r="E35" s="44">
        <v>500</v>
      </c>
      <c r="F35" s="42">
        <v>116</v>
      </c>
      <c r="G35" s="42">
        <v>116</v>
      </c>
    </row>
    <row r="36" spans="2:7" ht="15" customHeight="1" x14ac:dyDescent="0.25">
      <c r="B36" s="78" t="s">
        <v>34</v>
      </c>
      <c r="C36" s="80"/>
      <c r="D36" s="74" t="s">
        <v>35</v>
      </c>
      <c r="E36" s="74"/>
      <c r="F36" s="82">
        <f>F38+F39</f>
        <v>139.19999999999999</v>
      </c>
      <c r="G36" s="82">
        <f>G38+G39</f>
        <v>139.19999999999999</v>
      </c>
    </row>
    <row r="37" spans="2:7" ht="15" customHeight="1" x14ac:dyDescent="0.25">
      <c r="B37" s="79"/>
      <c r="C37" s="81"/>
      <c r="D37" s="76"/>
      <c r="E37" s="76"/>
      <c r="F37" s="83"/>
      <c r="G37" s="83"/>
    </row>
    <row r="38" spans="2:7" ht="15.75" x14ac:dyDescent="0.25">
      <c r="B38" s="47"/>
      <c r="C38" s="63" t="s">
        <v>36</v>
      </c>
      <c r="D38" s="32" t="s">
        <v>37</v>
      </c>
      <c r="E38" s="45">
        <v>200</v>
      </c>
      <c r="F38" s="48">
        <v>59.2</v>
      </c>
      <c r="G38" s="48">
        <v>59.2</v>
      </c>
    </row>
    <row r="39" spans="2:7" ht="15.75" x14ac:dyDescent="0.25">
      <c r="B39" s="47"/>
      <c r="C39" s="63" t="s">
        <v>38</v>
      </c>
      <c r="D39" s="8" t="s">
        <v>37</v>
      </c>
      <c r="E39" s="45">
        <v>200</v>
      </c>
      <c r="F39" s="48">
        <v>80</v>
      </c>
      <c r="G39" s="48">
        <v>80</v>
      </c>
    </row>
    <row r="40" spans="2:7" ht="31.5" x14ac:dyDescent="0.25">
      <c r="B40" s="43" t="s">
        <v>39</v>
      </c>
      <c r="C40" s="30" t="s">
        <v>40</v>
      </c>
      <c r="D40" s="32" t="s">
        <v>41</v>
      </c>
      <c r="E40" s="32">
        <v>300</v>
      </c>
      <c r="F40" s="48">
        <v>68.2</v>
      </c>
      <c r="G40" s="48">
        <v>68.2</v>
      </c>
    </row>
    <row r="41" spans="2:7" ht="47.25" x14ac:dyDescent="0.25">
      <c r="B41" s="43" t="s">
        <v>42</v>
      </c>
      <c r="C41" s="30" t="s">
        <v>43</v>
      </c>
      <c r="D41" s="32" t="s">
        <v>44</v>
      </c>
      <c r="E41" s="32">
        <v>200</v>
      </c>
      <c r="F41" s="48">
        <v>11</v>
      </c>
      <c r="G41" s="48">
        <v>11</v>
      </c>
    </row>
    <row r="42" spans="2:7" ht="63" x14ac:dyDescent="0.25">
      <c r="B42" s="43" t="s">
        <v>45</v>
      </c>
      <c r="C42" s="30"/>
      <c r="D42" s="32" t="s">
        <v>46</v>
      </c>
      <c r="E42" s="32"/>
      <c r="F42" s="46">
        <f>F43+F44</f>
        <v>88</v>
      </c>
      <c r="G42" s="46">
        <f>G43+G44</f>
        <v>88</v>
      </c>
    </row>
    <row r="43" spans="2:7" ht="15.75" x14ac:dyDescent="0.25">
      <c r="B43" s="43"/>
      <c r="C43" s="30" t="s">
        <v>47</v>
      </c>
      <c r="D43" s="32" t="s">
        <v>48</v>
      </c>
      <c r="E43" s="32">
        <v>100</v>
      </c>
      <c r="F43" s="46">
        <v>79.900000000000006</v>
      </c>
      <c r="G43" s="46">
        <v>79.900000000000006</v>
      </c>
    </row>
    <row r="44" spans="2:7" ht="14.65" customHeight="1" x14ac:dyDescent="0.25">
      <c r="B44" s="43"/>
      <c r="C44" s="30" t="s">
        <v>47</v>
      </c>
      <c r="D44" s="32" t="s">
        <v>48</v>
      </c>
      <c r="E44" s="32">
        <v>200</v>
      </c>
      <c r="F44" s="46">
        <v>8.1</v>
      </c>
      <c r="G44" s="46">
        <v>8.1</v>
      </c>
    </row>
    <row r="45" spans="2:7" ht="14.65" customHeight="1" x14ac:dyDescent="0.25">
      <c r="B45" s="84" t="s">
        <v>49</v>
      </c>
      <c r="C45" s="71"/>
      <c r="D45" s="85" t="s">
        <v>50</v>
      </c>
      <c r="E45" s="85"/>
      <c r="F45" s="88">
        <f>F47+F52+F56+F59+F61+F62+F60+F64+F63</f>
        <v>5770.7</v>
      </c>
      <c r="G45" s="88">
        <f>G47+G52+G56+G59+G61+G62+G60+G64+G63</f>
        <v>5770.1</v>
      </c>
    </row>
    <row r="46" spans="2:7" ht="15" customHeight="1" x14ac:dyDescent="0.25">
      <c r="B46" s="84"/>
      <c r="C46" s="73"/>
      <c r="D46" s="86"/>
      <c r="E46" s="86"/>
      <c r="F46" s="88"/>
      <c r="G46" s="88"/>
    </row>
    <row r="47" spans="2:7" ht="15" customHeight="1" x14ac:dyDescent="0.25">
      <c r="B47" s="93" t="s">
        <v>51</v>
      </c>
      <c r="C47" s="95"/>
      <c r="D47" s="97" t="s">
        <v>52</v>
      </c>
      <c r="E47" s="97"/>
      <c r="F47" s="82">
        <f>F50+F51</f>
        <v>1738.1</v>
      </c>
      <c r="G47" s="82">
        <f>G50+G51</f>
        <v>1738</v>
      </c>
    </row>
    <row r="48" spans="2:7" ht="15" customHeight="1" x14ac:dyDescent="0.25">
      <c r="B48" s="94"/>
      <c r="C48" s="96"/>
      <c r="D48" s="98"/>
      <c r="E48" s="98"/>
      <c r="F48" s="87"/>
      <c r="G48" s="87"/>
    </row>
    <row r="49" spans="2:7" ht="15.75" x14ac:dyDescent="0.25">
      <c r="B49" s="94"/>
      <c r="C49" s="64"/>
      <c r="D49" s="98"/>
      <c r="E49" s="53"/>
      <c r="F49" s="87"/>
      <c r="G49" s="87"/>
    </row>
    <row r="50" spans="2:7" ht="15" customHeight="1" x14ac:dyDescent="0.25">
      <c r="B50" s="24"/>
      <c r="C50" s="65" t="s">
        <v>53</v>
      </c>
      <c r="D50" s="32" t="s">
        <v>54</v>
      </c>
      <c r="E50" s="32">
        <v>200</v>
      </c>
      <c r="F50" s="46">
        <v>0</v>
      </c>
      <c r="G50" s="46">
        <v>0</v>
      </c>
    </row>
    <row r="51" spans="2:7" ht="15" customHeight="1" x14ac:dyDescent="0.25">
      <c r="B51" s="24"/>
      <c r="C51" s="65" t="s">
        <v>53</v>
      </c>
      <c r="D51" s="32" t="s">
        <v>55</v>
      </c>
      <c r="E51" s="32">
        <v>200</v>
      </c>
      <c r="F51" s="46">
        <v>1738.1</v>
      </c>
      <c r="G51" s="46">
        <v>1738</v>
      </c>
    </row>
    <row r="52" spans="2:7" ht="15" customHeight="1" x14ac:dyDescent="0.25">
      <c r="B52" s="99" t="s">
        <v>91</v>
      </c>
      <c r="C52" s="71"/>
      <c r="D52" s="74" t="s">
        <v>56</v>
      </c>
      <c r="E52" s="74"/>
      <c r="F52" s="68">
        <f>F54+F55</f>
        <v>270.8</v>
      </c>
      <c r="G52" s="68">
        <f>G54+G55</f>
        <v>270.8</v>
      </c>
    </row>
    <row r="53" spans="2:7" ht="15" customHeight="1" x14ac:dyDescent="0.25">
      <c r="B53" s="100"/>
      <c r="C53" s="73"/>
      <c r="D53" s="76"/>
      <c r="E53" s="76"/>
      <c r="F53" s="69"/>
      <c r="G53" s="69"/>
    </row>
    <row r="54" spans="2:7" ht="15.75" x14ac:dyDescent="0.25">
      <c r="B54" s="22"/>
      <c r="C54" s="30" t="s">
        <v>57</v>
      </c>
      <c r="D54" s="32" t="s">
        <v>58</v>
      </c>
      <c r="E54" s="32">
        <v>200</v>
      </c>
      <c r="F54" s="20">
        <v>212.3</v>
      </c>
      <c r="G54" s="20">
        <v>212.3</v>
      </c>
    </row>
    <row r="55" spans="2:7" ht="15.75" x14ac:dyDescent="0.25">
      <c r="B55" s="22"/>
      <c r="C55" s="30" t="s">
        <v>57</v>
      </c>
      <c r="D55" s="32" t="s">
        <v>59</v>
      </c>
      <c r="E55" s="32">
        <v>200</v>
      </c>
      <c r="F55" s="20">
        <v>58.5</v>
      </c>
      <c r="G55" s="20">
        <v>58.5</v>
      </c>
    </row>
    <row r="56" spans="2:7" ht="31.5" x14ac:dyDescent="0.25">
      <c r="B56" s="54" t="s">
        <v>92</v>
      </c>
      <c r="C56" s="50"/>
      <c r="D56" s="32" t="s">
        <v>60</v>
      </c>
      <c r="E56" s="32"/>
      <c r="F56" s="46">
        <f>F57+F58</f>
        <v>274.7</v>
      </c>
      <c r="G56" s="46">
        <f>G57+G58</f>
        <v>274.7</v>
      </c>
    </row>
    <row r="57" spans="2:7" ht="15.75" x14ac:dyDescent="0.25">
      <c r="B57" s="54"/>
      <c r="C57" s="50" t="s">
        <v>57</v>
      </c>
      <c r="D57" s="32" t="s">
        <v>61</v>
      </c>
      <c r="E57" s="32">
        <v>200</v>
      </c>
      <c r="F57" s="46">
        <v>274.7</v>
      </c>
      <c r="G57" s="46">
        <v>274.7</v>
      </c>
    </row>
    <row r="58" spans="2:7" ht="15.75" x14ac:dyDescent="0.25">
      <c r="B58" s="54"/>
      <c r="C58" s="50" t="s">
        <v>57</v>
      </c>
      <c r="D58" s="32" t="s">
        <v>61</v>
      </c>
      <c r="E58" s="32">
        <v>800</v>
      </c>
      <c r="F58" s="46">
        <v>0</v>
      </c>
      <c r="G58" s="46">
        <v>0</v>
      </c>
    </row>
    <row r="59" spans="2:7" ht="47.25" x14ac:dyDescent="0.25">
      <c r="B59" s="23" t="s">
        <v>93</v>
      </c>
      <c r="C59" s="30" t="s">
        <v>57</v>
      </c>
      <c r="D59" s="32" t="s">
        <v>62</v>
      </c>
      <c r="E59" s="32">
        <v>200</v>
      </c>
      <c r="F59" s="46">
        <v>50</v>
      </c>
      <c r="G59" s="46">
        <v>50</v>
      </c>
    </row>
    <row r="60" spans="2:7" ht="31.5" x14ac:dyDescent="0.25">
      <c r="B60" s="23" t="s">
        <v>94</v>
      </c>
      <c r="C60" s="30" t="s">
        <v>57</v>
      </c>
      <c r="D60" s="32" t="s">
        <v>66</v>
      </c>
      <c r="E60" s="32">
        <v>200</v>
      </c>
      <c r="F60" s="46">
        <v>75</v>
      </c>
      <c r="G60" s="46">
        <v>75</v>
      </c>
    </row>
    <row r="61" spans="2:7" ht="47.25" x14ac:dyDescent="0.25">
      <c r="B61" s="23" t="s">
        <v>95</v>
      </c>
      <c r="C61" s="30" t="s">
        <v>57</v>
      </c>
      <c r="D61" s="8" t="s">
        <v>63</v>
      </c>
      <c r="E61" s="32">
        <v>200</v>
      </c>
      <c r="F61" s="46">
        <v>60</v>
      </c>
      <c r="G61" s="46">
        <v>60</v>
      </c>
    </row>
    <row r="62" spans="2:7" ht="47.25" x14ac:dyDescent="0.25">
      <c r="B62" s="23" t="s">
        <v>96</v>
      </c>
      <c r="C62" s="30" t="s">
        <v>64</v>
      </c>
      <c r="D62" s="32" t="s">
        <v>65</v>
      </c>
      <c r="E62" s="32">
        <v>200</v>
      </c>
      <c r="F62" s="46">
        <v>1</v>
      </c>
      <c r="G62" s="46">
        <v>1</v>
      </c>
    </row>
    <row r="63" spans="2:7" ht="31.5" x14ac:dyDescent="0.25">
      <c r="B63" s="23" t="s">
        <v>97</v>
      </c>
      <c r="C63" s="30" t="s">
        <v>64</v>
      </c>
      <c r="D63" s="8" t="s">
        <v>99</v>
      </c>
      <c r="E63" s="32">
        <v>200</v>
      </c>
      <c r="F63" s="46">
        <v>47</v>
      </c>
      <c r="G63" s="46">
        <v>47</v>
      </c>
    </row>
    <row r="64" spans="2:7" ht="31.5" x14ac:dyDescent="0.25">
      <c r="B64" s="23" t="s">
        <v>98</v>
      </c>
      <c r="C64" s="30"/>
      <c r="D64" s="32" t="s">
        <v>67</v>
      </c>
      <c r="E64" s="32"/>
      <c r="F64" s="46">
        <f>F65+F66+F67</f>
        <v>3254.1</v>
      </c>
      <c r="G64" s="46">
        <f>G65+G66+G67</f>
        <v>3253.6</v>
      </c>
    </row>
    <row r="65" spans="2:7" ht="15.75" x14ac:dyDescent="0.25">
      <c r="B65" s="23"/>
      <c r="C65" s="30" t="s">
        <v>64</v>
      </c>
      <c r="D65" s="8" t="s">
        <v>68</v>
      </c>
      <c r="E65" s="32">
        <v>500</v>
      </c>
      <c r="F65" s="46">
        <v>492.2</v>
      </c>
      <c r="G65" s="46">
        <v>492.2</v>
      </c>
    </row>
    <row r="66" spans="2:7" ht="15.75" x14ac:dyDescent="0.25">
      <c r="B66" s="43"/>
      <c r="C66" s="30" t="s">
        <v>64</v>
      </c>
      <c r="D66" s="32" t="s">
        <v>69</v>
      </c>
      <c r="E66" s="32">
        <v>200</v>
      </c>
      <c r="F66" s="46">
        <v>2398</v>
      </c>
      <c r="G66" s="46">
        <v>2397.5</v>
      </c>
    </row>
    <row r="67" spans="2:7" ht="15.75" x14ac:dyDescent="0.25">
      <c r="B67" s="43"/>
      <c r="C67" s="30" t="s">
        <v>64</v>
      </c>
      <c r="D67" s="41" t="s">
        <v>70</v>
      </c>
      <c r="E67" s="32">
        <v>200</v>
      </c>
      <c r="F67" s="46">
        <v>363.9</v>
      </c>
      <c r="G67" s="46">
        <v>363.9</v>
      </c>
    </row>
    <row r="68" spans="2:7" ht="47.25" x14ac:dyDescent="0.25">
      <c r="B68" s="49" t="s">
        <v>71</v>
      </c>
      <c r="C68" s="34"/>
      <c r="D68" s="9" t="s">
        <v>72</v>
      </c>
      <c r="E68" s="9"/>
      <c r="F68" s="10">
        <f>F69</f>
        <v>1</v>
      </c>
      <c r="G68" s="10">
        <f>G69</f>
        <v>1</v>
      </c>
    </row>
    <row r="69" spans="2:7" ht="47.25" x14ac:dyDescent="0.25">
      <c r="B69" s="33" t="s">
        <v>73</v>
      </c>
      <c r="C69" s="34" t="s">
        <v>64</v>
      </c>
      <c r="D69" s="11" t="s">
        <v>100</v>
      </c>
      <c r="E69" s="11">
        <v>500</v>
      </c>
      <c r="F69" s="21">
        <v>1</v>
      </c>
      <c r="G69" s="21">
        <v>1</v>
      </c>
    </row>
    <row r="70" spans="2:7" ht="78.75" x14ac:dyDescent="0.25">
      <c r="B70" s="35" t="s">
        <v>74</v>
      </c>
      <c r="C70" s="12"/>
      <c r="D70" s="9" t="s">
        <v>75</v>
      </c>
      <c r="E70" s="13"/>
      <c r="F70" s="14">
        <f>F71</f>
        <v>0</v>
      </c>
      <c r="G70" s="14">
        <f>G71</f>
        <v>0</v>
      </c>
    </row>
    <row r="71" spans="2:7" ht="31.5" x14ac:dyDescent="0.25">
      <c r="B71" s="36" t="s">
        <v>76</v>
      </c>
      <c r="C71" s="34" t="s">
        <v>77</v>
      </c>
      <c r="D71" s="21" t="s">
        <v>78</v>
      </c>
      <c r="E71" s="15">
        <v>200</v>
      </c>
      <c r="F71" s="21">
        <v>0</v>
      </c>
      <c r="G71" s="21">
        <v>0</v>
      </c>
    </row>
    <row r="72" spans="2:7" ht="63" x14ac:dyDescent="0.25">
      <c r="B72" s="49" t="s">
        <v>79</v>
      </c>
      <c r="C72" s="66"/>
      <c r="D72" s="9" t="s">
        <v>80</v>
      </c>
      <c r="E72" s="16"/>
      <c r="F72" s="21">
        <f>F73</f>
        <v>0</v>
      </c>
      <c r="G72" s="21">
        <f>G73</f>
        <v>0</v>
      </c>
    </row>
    <row r="73" spans="2:7" ht="47.25" x14ac:dyDescent="0.25">
      <c r="B73" s="43" t="s">
        <v>81</v>
      </c>
      <c r="C73" s="66" t="s">
        <v>64</v>
      </c>
      <c r="D73" s="16" t="s">
        <v>82</v>
      </c>
      <c r="E73" s="16">
        <v>200</v>
      </c>
      <c r="F73" s="21">
        <v>0</v>
      </c>
      <c r="G73" s="21">
        <v>0</v>
      </c>
    </row>
    <row r="74" spans="2:7" ht="31.5" x14ac:dyDescent="0.25">
      <c r="B74" s="37" t="s">
        <v>83</v>
      </c>
      <c r="C74" s="38" t="s">
        <v>84</v>
      </c>
      <c r="D74" s="39" t="s">
        <v>85</v>
      </c>
      <c r="E74" s="39">
        <v>800</v>
      </c>
      <c r="F74" s="7">
        <v>65</v>
      </c>
      <c r="G74" s="7">
        <v>65</v>
      </c>
    </row>
    <row r="75" spans="2:7" ht="15.75" x14ac:dyDescent="0.25">
      <c r="B75" s="29" t="s">
        <v>86</v>
      </c>
      <c r="C75" s="30"/>
      <c r="D75" s="31"/>
      <c r="E75" s="31"/>
      <c r="F75" s="67">
        <f>F6+F17+F45+F68+F70+F74+F72</f>
        <v>11706</v>
      </c>
      <c r="G75" s="17">
        <f>G6+G17+G45+G68+G70+G74+G72</f>
        <v>11705.4</v>
      </c>
    </row>
    <row r="76" spans="2:7" ht="15.75" x14ac:dyDescent="0.25">
      <c r="B76" s="58"/>
      <c r="C76" s="59"/>
      <c r="D76" s="60"/>
      <c r="E76" s="60"/>
      <c r="F76" s="61"/>
      <c r="G76" s="61"/>
    </row>
    <row r="77" spans="2:7" ht="15.75" x14ac:dyDescent="0.25">
      <c r="B77" s="89" t="s">
        <v>90</v>
      </c>
      <c r="C77" s="89"/>
      <c r="D77" s="89"/>
      <c r="E77" s="1"/>
      <c r="F77" s="2"/>
    </row>
    <row r="78" spans="2:7" x14ac:dyDescent="0.25">
      <c r="B78" s="3"/>
      <c r="C78" s="25"/>
      <c r="D78" s="90"/>
      <c r="E78" s="90"/>
      <c r="F78" s="91"/>
    </row>
    <row r="79" spans="2:7" x14ac:dyDescent="0.25">
      <c r="B79" s="92"/>
      <c r="C79" s="92"/>
      <c r="D79" s="92"/>
      <c r="E79" s="4"/>
      <c r="F79" s="2"/>
    </row>
  </sheetData>
  <mergeCells count="60">
    <mergeCell ref="B1:F2"/>
    <mergeCell ref="B3:F3"/>
    <mergeCell ref="B7:B8"/>
    <mergeCell ref="C7:C8"/>
    <mergeCell ref="D7:D8"/>
    <mergeCell ref="E7:E8"/>
    <mergeCell ref="F7:F8"/>
    <mergeCell ref="F4:G4"/>
    <mergeCell ref="G7:G8"/>
    <mergeCell ref="B19:B20"/>
    <mergeCell ref="C19:C20"/>
    <mergeCell ref="D19:D20"/>
    <mergeCell ref="E19:E20"/>
    <mergeCell ref="F19:F20"/>
    <mergeCell ref="B12:B14"/>
    <mergeCell ref="C12:C13"/>
    <mergeCell ref="D12:D14"/>
    <mergeCell ref="E12:E14"/>
    <mergeCell ref="F12:F14"/>
    <mergeCell ref="B24:B25"/>
    <mergeCell ref="C24:C25"/>
    <mergeCell ref="D24:D25"/>
    <mergeCell ref="E24:E25"/>
    <mergeCell ref="F24:F25"/>
    <mergeCell ref="B77:D77"/>
    <mergeCell ref="D78:F78"/>
    <mergeCell ref="B79:D79"/>
    <mergeCell ref="F45:F46"/>
    <mergeCell ref="B47:B49"/>
    <mergeCell ref="C47:C48"/>
    <mergeCell ref="D47:D49"/>
    <mergeCell ref="E47:E48"/>
    <mergeCell ref="F47:F49"/>
    <mergeCell ref="B52:B53"/>
    <mergeCell ref="C52:C53"/>
    <mergeCell ref="D52:D53"/>
    <mergeCell ref="E52:E53"/>
    <mergeCell ref="F52:F53"/>
    <mergeCell ref="G12:G14"/>
    <mergeCell ref="G19:G20"/>
    <mergeCell ref="G24:G25"/>
    <mergeCell ref="G30:G32"/>
    <mergeCell ref="G47:G49"/>
    <mergeCell ref="G36:G37"/>
    <mergeCell ref="G45:G46"/>
    <mergeCell ref="G52:G53"/>
    <mergeCell ref="B30:B32"/>
    <mergeCell ref="C30:C32"/>
    <mergeCell ref="D30:D32"/>
    <mergeCell ref="E30:E32"/>
    <mergeCell ref="F30:F32"/>
    <mergeCell ref="B36:B37"/>
    <mergeCell ref="C36:C37"/>
    <mergeCell ref="D36:D37"/>
    <mergeCell ref="E36:E37"/>
    <mergeCell ref="F36:F37"/>
    <mergeCell ref="B45:B46"/>
    <mergeCell ref="C45:C46"/>
    <mergeCell ref="D45:D46"/>
    <mergeCell ref="E45:E46"/>
  </mergeCells>
  <pageMargins left="0.7" right="0.27" top="0.38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admin</cp:lastModifiedBy>
  <cp:lastPrinted>2021-01-26T05:46:06Z</cp:lastPrinted>
  <dcterms:created xsi:type="dcterms:W3CDTF">2015-06-05T18:17:20Z</dcterms:created>
  <dcterms:modified xsi:type="dcterms:W3CDTF">2021-01-26T11:12:27Z</dcterms:modified>
</cp:coreProperties>
</file>