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13_ncr:1_{91B2F182-33D9-49B0-A14D-3909B257453B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definedNames>
    <definedName name="_xlnm._FilterDatabase" localSheetId="0" hidden="1">Лист1!$A$21:$U$21</definedName>
  </definedNames>
  <calcPr calcId="191029"/>
</workbook>
</file>

<file path=xl/calcChain.xml><?xml version="1.0" encoding="utf-8"?>
<calcChain xmlns="http://schemas.openxmlformats.org/spreadsheetml/2006/main">
  <c r="S95" i="1" l="1"/>
  <c r="J95" i="1"/>
  <c r="J73" i="1"/>
  <c r="S65" i="1"/>
  <c r="J65" i="1"/>
  <c r="J54" i="1"/>
  <c r="S54" i="1"/>
  <c r="S27" i="1"/>
  <c r="J27" i="1"/>
  <c r="X94" i="1" l="1"/>
  <c r="Y94" i="1"/>
  <c r="X92" i="1"/>
  <c r="Y92" i="1"/>
  <c r="X91" i="1"/>
  <c r="X89" i="1"/>
  <c r="X88" i="1" s="1"/>
  <c r="Y89" i="1"/>
  <c r="Y88" i="1" s="1"/>
  <c r="X86" i="1"/>
  <c r="X85" i="1" s="1"/>
  <c r="Y86" i="1"/>
  <c r="Y85" i="1" s="1"/>
  <c r="X83" i="1"/>
  <c r="Y83" i="1"/>
  <c r="X81" i="1"/>
  <c r="Y81" i="1"/>
  <c r="X70" i="1"/>
  <c r="Y70" i="1"/>
  <c r="X68" i="1"/>
  <c r="X66" i="1" s="1"/>
  <c r="Y68" i="1"/>
  <c r="X64" i="1"/>
  <c r="Y64" i="1"/>
  <c r="X62" i="1"/>
  <c r="Y62" i="1"/>
  <c r="X58" i="1"/>
  <c r="X57" i="1" s="1"/>
  <c r="Y58" i="1"/>
  <c r="X53" i="1"/>
  <c r="X50" i="1" s="1"/>
  <c r="Y53" i="1"/>
  <c r="X45" i="1"/>
  <c r="Y45" i="1"/>
  <c r="Y43" i="1" s="1"/>
  <c r="X43" i="1"/>
  <c r="X37" i="1"/>
  <c r="X36" i="1" s="1"/>
  <c r="Y37" i="1"/>
  <c r="Y36" i="1" s="1"/>
  <c r="X32" i="1"/>
  <c r="Y32" i="1"/>
  <c r="Y31" i="1" s="1"/>
  <c r="X29" i="1"/>
  <c r="X28" i="1" s="1"/>
  <c r="Y29" i="1"/>
  <c r="Y28" i="1" s="1"/>
  <c r="X26" i="1"/>
  <c r="X25" i="1" s="1"/>
  <c r="Y26" i="1"/>
  <c r="Y25" i="1" s="1"/>
  <c r="X23" i="1"/>
  <c r="Y23" i="1"/>
  <c r="Y22" i="1" s="1"/>
  <c r="AA24" i="1"/>
  <c r="AA27" i="1"/>
  <c r="AA30" i="1"/>
  <c r="AA33" i="1"/>
  <c r="AA34" i="1"/>
  <c r="AA35" i="1"/>
  <c r="AA38" i="1"/>
  <c r="AA39" i="1"/>
  <c r="AA40" i="1"/>
  <c r="AA41" i="1"/>
  <c r="AA42" i="1"/>
  <c r="AA44" i="1"/>
  <c r="AA46" i="1"/>
  <c r="AA51" i="1"/>
  <c r="AA52" i="1"/>
  <c r="AA54" i="1"/>
  <c r="AA59" i="1"/>
  <c r="AA61" i="1"/>
  <c r="AA65" i="1"/>
  <c r="AA67" i="1"/>
  <c r="AA69" i="1"/>
  <c r="AA71" i="1"/>
  <c r="AA72" i="1"/>
  <c r="AA73" i="1"/>
  <c r="AA75" i="1"/>
  <c r="AA76" i="1"/>
  <c r="AA77" i="1"/>
  <c r="AA82" i="1"/>
  <c r="AA84" i="1"/>
  <c r="AA87" i="1"/>
  <c r="AA90" i="1"/>
  <c r="AA93" i="1"/>
  <c r="AA95" i="1"/>
  <c r="Z24" i="1"/>
  <c r="Z27" i="1"/>
  <c r="Z30" i="1"/>
  <c r="Z33" i="1"/>
  <c r="Z34" i="1"/>
  <c r="Z35" i="1"/>
  <c r="Z38" i="1"/>
  <c r="Z39" i="1"/>
  <c r="Z40" i="1"/>
  <c r="Z41" i="1"/>
  <c r="Z42" i="1"/>
  <c r="Z44" i="1"/>
  <c r="Z46" i="1"/>
  <c r="Z51" i="1"/>
  <c r="Z52" i="1"/>
  <c r="Z54" i="1"/>
  <c r="Z59" i="1"/>
  <c r="Z60" i="1"/>
  <c r="Z61" i="1"/>
  <c r="Z63" i="1"/>
  <c r="Z65" i="1"/>
  <c r="Z67" i="1"/>
  <c r="Z69" i="1"/>
  <c r="Z71" i="1"/>
  <c r="Z72" i="1"/>
  <c r="Z73" i="1"/>
  <c r="Z75" i="1"/>
  <c r="Z76" i="1"/>
  <c r="Z77" i="1"/>
  <c r="Z82" i="1"/>
  <c r="Z84" i="1"/>
  <c r="Z87" i="1"/>
  <c r="Z90" i="1"/>
  <c r="Z93" i="1"/>
  <c r="Z95" i="1"/>
  <c r="X22" i="1"/>
  <c r="J94" i="1"/>
  <c r="R24" i="1"/>
  <c r="R27" i="1"/>
  <c r="R30" i="1"/>
  <c r="R33" i="1"/>
  <c r="R34" i="1"/>
  <c r="R35" i="1"/>
  <c r="R38" i="1"/>
  <c r="R39" i="1"/>
  <c r="R40" i="1"/>
  <c r="R41" i="1"/>
  <c r="R42" i="1"/>
  <c r="R44" i="1"/>
  <c r="R46" i="1"/>
  <c r="R51" i="1"/>
  <c r="R52" i="1"/>
  <c r="R54" i="1"/>
  <c r="R65" i="1"/>
  <c r="R67" i="1"/>
  <c r="R69" i="1"/>
  <c r="R71" i="1"/>
  <c r="R72" i="1"/>
  <c r="R73" i="1"/>
  <c r="R75" i="1"/>
  <c r="R76" i="1"/>
  <c r="R77" i="1"/>
  <c r="R82" i="1"/>
  <c r="R84" i="1"/>
  <c r="R87" i="1"/>
  <c r="R90" i="1"/>
  <c r="R93" i="1"/>
  <c r="R95" i="1"/>
  <c r="Q24" i="1"/>
  <c r="Q27" i="1"/>
  <c r="Q30" i="1"/>
  <c r="Q33" i="1"/>
  <c r="Q34" i="1"/>
  <c r="Q35" i="1"/>
  <c r="Q38" i="1"/>
  <c r="Q39" i="1"/>
  <c r="Q40" i="1"/>
  <c r="Q41" i="1"/>
  <c r="Q42" i="1"/>
  <c r="Q44" i="1"/>
  <c r="Q46" i="1"/>
  <c r="Q51" i="1"/>
  <c r="Q52" i="1"/>
  <c r="Q54" i="1"/>
  <c r="Q59" i="1"/>
  <c r="Q60" i="1"/>
  <c r="Q61" i="1"/>
  <c r="Q63" i="1"/>
  <c r="Q65" i="1"/>
  <c r="Q67" i="1"/>
  <c r="Q71" i="1"/>
  <c r="Q72" i="1"/>
  <c r="Q73" i="1"/>
  <c r="Q75" i="1"/>
  <c r="Q76" i="1"/>
  <c r="Q77" i="1"/>
  <c r="Q84" i="1"/>
  <c r="Q87" i="1"/>
  <c r="Q90" i="1"/>
  <c r="Q93" i="1"/>
  <c r="Q95" i="1"/>
  <c r="O94" i="1"/>
  <c r="P94" i="1"/>
  <c r="O92" i="1"/>
  <c r="O91" i="1" s="1"/>
  <c r="P92" i="1"/>
  <c r="O89" i="1"/>
  <c r="P89" i="1"/>
  <c r="P88" i="1" s="1"/>
  <c r="O88" i="1"/>
  <c r="O86" i="1"/>
  <c r="P86" i="1"/>
  <c r="P85" i="1" s="1"/>
  <c r="O85" i="1"/>
  <c r="O83" i="1"/>
  <c r="O80" i="1" s="1"/>
  <c r="O79" i="1" s="1"/>
  <c r="P83" i="1"/>
  <c r="O81" i="1"/>
  <c r="P81" i="1"/>
  <c r="P80" i="1" s="1"/>
  <c r="P79" i="1" s="1"/>
  <c r="O70" i="1"/>
  <c r="P70" i="1"/>
  <c r="O68" i="1"/>
  <c r="O66" i="1" s="1"/>
  <c r="P68" i="1"/>
  <c r="O64" i="1"/>
  <c r="P64" i="1"/>
  <c r="O62" i="1"/>
  <c r="P62" i="1"/>
  <c r="O58" i="1"/>
  <c r="O57" i="1" s="1"/>
  <c r="P58" i="1"/>
  <c r="P57" i="1"/>
  <c r="O53" i="1"/>
  <c r="O50" i="1" s="1"/>
  <c r="O49" i="1" s="1"/>
  <c r="O48" i="1" s="1"/>
  <c r="P53" i="1"/>
  <c r="P50" i="1" s="1"/>
  <c r="P49" i="1" s="1"/>
  <c r="P48" i="1" s="1"/>
  <c r="O45" i="1"/>
  <c r="O43" i="1" s="1"/>
  <c r="P45" i="1"/>
  <c r="P43" i="1" s="1"/>
  <c r="O37" i="1"/>
  <c r="O36" i="1" s="1"/>
  <c r="P37" i="1"/>
  <c r="P36" i="1" s="1"/>
  <c r="O32" i="1"/>
  <c r="O31" i="1" s="1"/>
  <c r="P32" i="1"/>
  <c r="P31" i="1" s="1"/>
  <c r="O29" i="1"/>
  <c r="O28" i="1" s="1"/>
  <c r="P29" i="1"/>
  <c r="P28" i="1" s="1"/>
  <c r="O26" i="1"/>
  <c r="P26" i="1"/>
  <c r="P25" i="1" s="1"/>
  <c r="O25" i="1"/>
  <c r="O23" i="1"/>
  <c r="P23" i="1"/>
  <c r="P22" i="1" s="1"/>
  <c r="O22" i="1"/>
  <c r="X80" i="1" l="1"/>
  <c r="X79" i="1" s="1"/>
  <c r="X31" i="1"/>
  <c r="Y91" i="1"/>
  <c r="Y80" i="1"/>
  <c r="Y79" i="1"/>
  <c r="X78" i="1"/>
  <c r="Y66" i="1"/>
  <c r="X56" i="1"/>
  <c r="X55" i="1" s="1"/>
  <c r="Y57" i="1"/>
  <c r="X49" i="1"/>
  <c r="X48" i="1" s="1"/>
  <c r="Y50" i="1"/>
  <c r="P91" i="1"/>
  <c r="P78" i="1" s="1"/>
  <c r="P74" i="1" s="1"/>
  <c r="O78" i="1"/>
  <c r="O74" i="1" s="1"/>
  <c r="P66" i="1"/>
  <c r="P56" i="1" s="1"/>
  <c r="P55" i="1" s="1"/>
  <c r="P47" i="1" s="1"/>
  <c r="O56" i="1"/>
  <c r="O55" i="1" s="1"/>
  <c r="O47" i="1" s="1"/>
  <c r="V23" i="1"/>
  <c r="V22" i="1" s="1"/>
  <c r="P96" i="1" l="1"/>
  <c r="Y78" i="1"/>
  <c r="Y74" i="1" s="1"/>
  <c r="X74" i="1"/>
  <c r="X47" i="1"/>
  <c r="Y56" i="1"/>
  <c r="Y49" i="1"/>
  <c r="O96" i="1"/>
  <c r="AA63" i="1"/>
  <c r="R63" i="1"/>
  <c r="X96" i="1" l="1"/>
  <c r="Y55" i="1"/>
  <c r="Y48" i="1"/>
  <c r="S93" i="1"/>
  <c r="S90" i="1"/>
  <c r="S87" i="1"/>
  <c r="S84" i="1"/>
  <c r="S82" i="1"/>
  <c r="S73" i="1"/>
  <c r="S72" i="1"/>
  <c r="S69" i="1"/>
  <c r="S63" i="1"/>
  <c r="U60" i="1"/>
  <c r="S61" i="1"/>
  <c r="S59" i="1"/>
  <c r="S24" i="1"/>
  <c r="J90" i="1"/>
  <c r="J87" i="1"/>
  <c r="J84" i="1"/>
  <c r="Q82" i="1"/>
  <c r="J72" i="1"/>
  <c r="Q69" i="1"/>
  <c r="J63" i="1"/>
  <c r="R59" i="1"/>
  <c r="R61" i="1"/>
  <c r="S60" i="1" l="1"/>
  <c r="AA60" i="1"/>
  <c r="Y47" i="1"/>
  <c r="L60" i="1"/>
  <c r="R60" i="1" s="1"/>
  <c r="J59" i="1"/>
  <c r="J82" i="1"/>
  <c r="J69" i="1"/>
  <c r="J61" i="1"/>
  <c r="J60" i="1" s="1"/>
  <c r="J23" i="1"/>
  <c r="J22" i="1" s="1"/>
  <c r="Y96" i="1" l="1"/>
  <c r="K81" i="1"/>
  <c r="S81" i="1"/>
  <c r="J81" i="1"/>
  <c r="W23" i="1"/>
  <c r="W22" i="1" s="1"/>
  <c r="V26" i="1"/>
  <c r="V25" i="1" s="1"/>
  <c r="W26" i="1"/>
  <c r="W25" i="1" s="1"/>
  <c r="V29" i="1"/>
  <c r="V28" i="1" s="1"/>
  <c r="W29" i="1"/>
  <c r="W28" i="1" s="1"/>
  <c r="V32" i="1"/>
  <c r="V31" i="1" s="1"/>
  <c r="W32" i="1"/>
  <c r="W31" i="1" s="1"/>
  <c r="V37" i="1"/>
  <c r="V36" i="1" s="1"/>
  <c r="W37" i="1"/>
  <c r="W36" i="1" s="1"/>
  <c r="V45" i="1"/>
  <c r="V43" i="1" s="1"/>
  <c r="W45" i="1"/>
  <c r="W43" i="1" s="1"/>
  <c r="V53" i="1"/>
  <c r="V50" i="1" s="1"/>
  <c r="V49" i="1" s="1"/>
  <c r="V48" i="1" s="1"/>
  <c r="W53" i="1"/>
  <c r="W50" i="1" s="1"/>
  <c r="W49" i="1" s="1"/>
  <c r="W48" i="1" s="1"/>
  <c r="V58" i="1"/>
  <c r="V57" i="1" s="1"/>
  <c r="W58" i="1"/>
  <c r="W57" i="1" s="1"/>
  <c r="V62" i="1"/>
  <c r="W62" i="1"/>
  <c r="V64" i="1"/>
  <c r="W64" i="1"/>
  <c r="V68" i="1"/>
  <c r="W68" i="1"/>
  <c r="V70" i="1"/>
  <c r="W70" i="1"/>
  <c r="V81" i="1"/>
  <c r="W81" i="1"/>
  <c r="V83" i="1"/>
  <c r="W83" i="1"/>
  <c r="V86" i="1"/>
  <c r="V85" i="1" s="1"/>
  <c r="W86" i="1"/>
  <c r="W85" i="1" s="1"/>
  <c r="V89" i="1"/>
  <c r="V88" i="1" s="1"/>
  <c r="W89" i="1"/>
  <c r="W88" i="1" s="1"/>
  <c r="V92" i="1"/>
  <c r="W92" i="1"/>
  <c r="V94" i="1"/>
  <c r="W94" i="1"/>
  <c r="M94" i="1"/>
  <c r="N94" i="1"/>
  <c r="M92" i="1"/>
  <c r="N92" i="1"/>
  <c r="M89" i="1"/>
  <c r="M88" i="1" s="1"/>
  <c r="N89" i="1"/>
  <c r="N88" i="1" s="1"/>
  <c r="M86" i="1"/>
  <c r="M85" i="1" s="1"/>
  <c r="N86" i="1"/>
  <c r="N85" i="1" s="1"/>
  <c r="M83" i="1"/>
  <c r="N83" i="1"/>
  <c r="M81" i="1"/>
  <c r="M80" i="1" s="1"/>
  <c r="N81" i="1"/>
  <c r="M70" i="1"/>
  <c r="N70" i="1"/>
  <c r="M68" i="1"/>
  <c r="N68" i="1"/>
  <c r="M64" i="1"/>
  <c r="N64" i="1"/>
  <c r="M62" i="1"/>
  <c r="N62" i="1"/>
  <c r="M58" i="1"/>
  <c r="M57" i="1" s="1"/>
  <c r="N58" i="1"/>
  <c r="N57" i="1" s="1"/>
  <c r="M53" i="1"/>
  <c r="M50" i="1" s="1"/>
  <c r="M49" i="1" s="1"/>
  <c r="M48" i="1" s="1"/>
  <c r="N53" i="1"/>
  <c r="N50" i="1" s="1"/>
  <c r="N49" i="1" s="1"/>
  <c r="N48" i="1" s="1"/>
  <c r="M45" i="1"/>
  <c r="M43" i="1" s="1"/>
  <c r="N45" i="1"/>
  <c r="N43" i="1" s="1"/>
  <c r="M37" i="1"/>
  <c r="M36" i="1" s="1"/>
  <c r="N37" i="1"/>
  <c r="N36" i="1" s="1"/>
  <c r="M32" i="1"/>
  <c r="M31" i="1" s="1"/>
  <c r="N32" i="1"/>
  <c r="N31" i="1" s="1"/>
  <c r="M29" i="1"/>
  <c r="M28" i="1" s="1"/>
  <c r="N29" i="1"/>
  <c r="N28" i="1" s="1"/>
  <c r="M26" i="1"/>
  <c r="M25" i="1" s="1"/>
  <c r="N26" i="1"/>
  <c r="N25" i="1" s="1"/>
  <c r="M23" i="1"/>
  <c r="M22" i="1" s="1"/>
  <c r="N23" i="1"/>
  <c r="N22" i="1" s="1"/>
  <c r="T92" i="1"/>
  <c r="Z92" i="1" s="1"/>
  <c r="U92" i="1"/>
  <c r="AA92" i="1" s="1"/>
  <c r="S92" i="1"/>
  <c r="K92" i="1"/>
  <c r="Q92" i="1" s="1"/>
  <c r="L92" i="1"/>
  <c r="J92" i="1"/>
  <c r="U94" i="1"/>
  <c r="AA94" i="1" s="1"/>
  <c r="T94" i="1"/>
  <c r="Z94" i="1" s="1"/>
  <c r="S94" i="1"/>
  <c r="U89" i="1"/>
  <c r="T89" i="1"/>
  <c r="Z89" i="1" s="1"/>
  <c r="S89" i="1"/>
  <c r="S88" i="1" s="1"/>
  <c r="U86" i="1"/>
  <c r="AA86" i="1" s="1"/>
  <c r="T86" i="1"/>
  <c r="Z86" i="1" s="1"/>
  <c r="S86" i="1"/>
  <c r="S85" i="1" s="1"/>
  <c r="U83" i="1"/>
  <c r="T83" i="1"/>
  <c r="Z83" i="1" s="1"/>
  <c r="S83" i="1"/>
  <c r="U81" i="1"/>
  <c r="AA81" i="1" s="1"/>
  <c r="T81" i="1"/>
  <c r="U70" i="1"/>
  <c r="T70" i="1"/>
  <c r="Z70" i="1" s="1"/>
  <c r="S70" i="1"/>
  <c r="U68" i="1"/>
  <c r="AA68" i="1" s="1"/>
  <c r="T68" i="1"/>
  <c r="Z68" i="1" s="1"/>
  <c r="S68" i="1"/>
  <c r="U64" i="1"/>
  <c r="AA64" i="1" s="1"/>
  <c r="T64" i="1"/>
  <c r="Z64" i="1" s="1"/>
  <c r="S64" i="1"/>
  <c r="U62" i="1"/>
  <c r="AA62" i="1" s="1"/>
  <c r="T62" i="1"/>
  <c r="Z62" i="1" s="1"/>
  <c r="S62" i="1"/>
  <c r="U58" i="1"/>
  <c r="T58" i="1"/>
  <c r="Z58" i="1" s="1"/>
  <c r="S58" i="1"/>
  <c r="S57" i="1" s="1"/>
  <c r="U53" i="1"/>
  <c r="AA53" i="1" s="1"/>
  <c r="T53" i="1"/>
  <c r="Z53" i="1" s="1"/>
  <c r="S53" i="1"/>
  <c r="S50" i="1" s="1"/>
  <c r="S49" i="1" s="1"/>
  <c r="S48" i="1" s="1"/>
  <c r="U45" i="1"/>
  <c r="AA45" i="1" s="1"/>
  <c r="T45" i="1"/>
  <c r="Z45" i="1" s="1"/>
  <c r="S45" i="1"/>
  <c r="S43" i="1" s="1"/>
  <c r="U37" i="1"/>
  <c r="AA37" i="1" s="1"/>
  <c r="T37" i="1"/>
  <c r="Z37" i="1" s="1"/>
  <c r="S37" i="1"/>
  <c r="S36" i="1" s="1"/>
  <c r="U32" i="1"/>
  <c r="T32" i="1"/>
  <c r="Z32" i="1" s="1"/>
  <c r="S32" i="1"/>
  <c r="S31" i="1" s="1"/>
  <c r="U29" i="1"/>
  <c r="AA29" i="1" s="1"/>
  <c r="T29" i="1"/>
  <c r="Z29" i="1" s="1"/>
  <c r="S29" i="1"/>
  <c r="S28" i="1" s="1"/>
  <c r="U26" i="1"/>
  <c r="AA26" i="1" s="1"/>
  <c r="T26" i="1"/>
  <c r="Z26" i="1" s="1"/>
  <c r="S26" i="1"/>
  <c r="S25" i="1" s="1"/>
  <c r="U23" i="1"/>
  <c r="AA23" i="1" s="1"/>
  <c r="T23" i="1"/>
  <c r="Z23" i="1" s="1"/>
  <c r="S23" i="1"/>
  <c r="S22" i="1" s="1"/>
  <c r="K94" i="1"/>
  <c r="Q94" i="1" s="1"/>
  <c r="L94" i="1"/>
  <c r="K89" i="1"/>
  <c r="Q89" i="1" s="1"/>
  <c r="L89" i="1"/>
  <c r="J89" i="1"/>
  <c r="J88" i="1" s="1"/>
  <c r="K86" i="1"/>
  <c r="Q86" i="1" s="1"/>
  <c r="L86" i="1"/>
  <c r="J86" i="1"/>
  <c r="J85" i="1" s="1"/>
  <c r="K83" i="1"/>
  <c r="Q83" i="1" s="1"/>
  <c r="L83" i="1"/>
  <c r="J83" i="1"/>
  <c r="L81" i="1"/>
  <c r="K70" i="1"/>
  <c r="L70" i="1"/>
  <c r="R70" i="1" s="1"/>
  <c r="K68" i="1"/>
  <c r="L68" i="1"/>
  <c r="R68" i="1" s="1"/>
  <c r="J68" i="1"/>
  <c r="K64" i="1"/>
  <c r="L64" i="1"/>
  <c r="R64" i="1" s="1"/>
  <c r="J64" i="1"/>
  <c r="K62" i="1"/>
  <c r="L62" i="1"/>
  <c r="R62" i="1" s="1"/>
  <c r="J62" i="1"/>
  <c r="K58" i="1"/>
  <c r="L58" i="1"/>
  <c r="R58" i="1" s="1"/>
  <c r="J58" i="1"/>
  <c r="J57" i="1" s="1"/>
  <c r="K53" i="1"/>
  <c r="Q53" i="1" s="1"/>
  <c r="L53" i="1"/>
  <c r="R53" i="1" s="1"/>
  <c r="J53" i="1"/>
  <c r="J50" i="1" s="1"/>
  <c r="J49" i="1" s="1"/>
  <c r="J48" i="1" s="1"/>
  <c r="K45" i="1"/>
  <c r="L45" i="1"/>
  <c r="J45" i="1"/>
  <c r="J43" i="1" s="1"/>
  <c r="K37" i="1"/>
  <c r="L37" i="1"/>
  <c r="R37" i="1" s="1"/>
  <c r="J37" i="1"/>
  <c r="J36" i="1" s="1"/>
  <c r="K32" i="1"/>
  <c r="L32" i="1"/>
  <c r="J32" i="1"/>
  <c r="J31" i="1" s="1"/>
  <c r="K29" i="1"/>
  <c r="Q29" i="1" s="1"/>
  <c r="L29" i="1"/>
  <c r="R29" i="1" s="1"/>
  <c r="J29" i="1"/>
  <c r="J28" i="1" s="1"/>
  <c r="K26" i="1"/>
  <c r="L26" i="1"/>
  <c r="J26" i="1"/>
  <c r="J25" i="1" s="1"/>
  <c r="K23" i="1"/>
  <c r="L23" i="1"/>
  <c r="R23" i="1" s="1"/>
  <c r="Z81" i="1" l="1"/>
  <c r="AA89" i="1"/>
  <c r="Q81" i="1"/>
  <c r="Q23" i="1"/>
  <c r="AA32" i="1"/>
  <c r="AA58" i="1"/>
  <c r="AA70" i="1"/>
  <c r="Q37" i="1"/>
  <c r="AA83" i="1"/>
  <c r="Q58" i="1"/>
  <c r="R81" i="1"/>
  <c r="R89" i="1"/>
  <c r="Q26" i="1"/>
  <c r="Q45" i="1"/>
  <c r="Q64" i="1"/>
  <c r="R83" i="1"/>
  <c r="R94" i="1"/>
  <c r="R26" i="1"/>
  <c r="R45" i="1"/>
  <c r="Q68" i="1"/>
  <c r="R86" i="1"/>
  <c r="T36" i="1"/>
  <c r="Z36" i="1" s="1"/>
  <c r="T88" i="1"/>
  <c r="Z88" i="1" s="1"/>
  <c r="K31" i="1"/>
  <c r="Q31" i="1" s="1"/>
  <c r="Q32" i="1"/>
  <c r="T31" i="1"/>
  <c r="Z31" i="1" s="1"/>
  <c r="U36" i="1"/>
  <c r="AA36" i="1" s="1"/>
  <c r="U88" i="1"/>
  <c r="AA88" i="1" s="1"/>
  <c r="M66" i="1"/>
  <c r="M56" i="1" s="1"/>
  <c r="M55" i="1" s="1"/>
  <c r="M47" i="1" s="1"/>
  <c r="N80" i="1"/>
  <c r="N79" i="1" s="1"/>
  <c r="R32" i="1"/>
  <c r="Q62" i="1"/>
  <c r="Q70" i="1"/>
  <c r="U31" i="1"/>
  <c r="AA31" i="1" s="1"/>
  <c r="R92" i="1"/>
  <c r="T22" i="1"/>
  <c r="Z22" i="1" s="1"/>
  <c r="U43" i="1"/>
  <c r="AA43" i="1" s="1"/>
  <c r="U22" i="1"/>
  <c r="AA22" i="1" s="1"/>
  <c r="T57" i="1"/>
  <c r="Z57" i="1" s="1"/>
  <c r="T85" i="1"/>
  <c r="Z85" i="1" s="1"/>
  <c r="U25" i="1"/>
  <c r="AA25" i="1" s="1"/>
  <c r="T28" i="1"/>
  <c r="Z28" i="1" s="1"/>
  <c r="T50" i="1"/>
  <c r="Z50" i="1" s="1"/>
  <c r="U57" i="1"/>
  <c r="AA57" i="1" s="1"/>
  <c r="U85" i="1"/>
  <c r="AA85" i="1" s="1"/>
  <c r="T25" i="1"/>
  <c r="Z25" i="1" s="1"/>
  <c r="U28" i="1"/>
  <c r="AA28" i="1" s="1"/>
  <c r="T43" i="1"/>
  <c r="Z43" i="1" s="1"/>
  <c r="U50" i="1"/>
  <c r="AA50" i="1" s="1"/>
  <c r="V66" i="1"/>
  <c r="V56" i="1" s="1"/>
  <c r="V55" i="1" s="1"/>
  <c r="V47" i="1" s="1"/>
  <c r="K36" i="1"/>
  <c r="Q36" i="1" s="1"/>
  <c r="T66" i="1"/>
  <c r="Z66" i="1" s="1"/>
  <c r="U66" i="1"/>
  <c r="AA66" i="1" s="1"/>
  <c r="T91" i="1"/>
  <c r="M91" i="1"/>
  <c r="V91" i="1"/>
  <c r="K22" i="1"/>
  <c r="Q22" i="1" s="1"/>
  <c r="K50" i="1"/>
  <c r="Q50" i="1" s="1"/>
  <c r="L85" i="1"/>
  <c r="R85" i="1" s="1"/>
  <c r="L22" i="1"/>
  <c r="R22" i="1" s="1"/>
  <c r="K25" i="1"/>
  <c r="Q25" i="1" s="1"/>
  <c r="K57" i="1"/>
  <c r="Q57" i="1" s="1"/>
  <c r="L66" i="1"/>
  <c r="L80" i="1"/>
  <c r="L88" i="1"/>
  <c r="R88" i="1" s="1"/>
  <c r="K91" i="1"/>
  <c r="K88" i="1"/>
  <c r="Q88" i="1" s="1"/>
  <c r="L28" i="1"/>
  <c r="R28" i="1" s="1"/>
  <c r="L31" i="1"/>
  <c r="R31" i="1" s="1"/>
  <c r="L36" i="1"/>
  <c r="R36" i="1" s="1"/>
  <c r="K43" i="1"/>
  <c r="Q43" i="1" s="1"/>
  <c r="K85" i="1"/>
  <c r="Q85" i="1" s="1"/>
  <c r="U91" i="1"/>
  <c r="AA91" i="1" s="1"/>
  <c r="L43" i="1"/>
  <c r="R43" i="1" s="1"/>
  <c r="L25" i="1"/>
  <c r="R25" i="1" s="1"/>
  <c r="K28" i="1"/>
  <c r="Q28" i="1" s="1"/>
  <c r="L57" i="1"/>
  <c r="R57" i="1" s="1"/>
  <c r="J70" i="1"/>
  <c r="J66" i="1" s="1"/>
  <c r="J56" i="1" s="1"/>
  <c r="L91" i="1"/>
  <c r="W91" i="1"/>
  <c r="W80" i="1"/>
  <c r="W79" i="1" s="1"/>
  <c r="W66" i="1"/>
  <c r="W56" i="1" s="1"/>
  <c r="M79" i="1"/>
  <c r="U80" i="1"/>
  <c r="J91" i="1"/>
  <c r="V80" i="1"/>
  <c r="S91" i="1"/>
  <c r="S66" i="1"/>
  <c r="S56" i="1" s="1"/>
  <c r="S55" i="1" s="1"/>
  <c r="S47" i="1" s="1"/>
  <c r="J80" i="1"/>
  <c r="J79" i="1" s="1"/>
  <c r="L50" i="1"/>
  <c r="R50" i="1" s="1"/>
  <c r="K80" i="1"/>
  <c r="N91" i="1"/>
  <c r="N66" i="1"/>
  <c r="N56" i="1" s="1"/>
  <c r="K66" i="1"/>
  <c r="S80" i="1"/>
  <c r="S79" i="1" s="1"/>
  <c r="T80" i="1"/>
  <c r="J78" i="1" l="1"/>
  <c r="J74" i="1" s="1"/>
  <c r="Q66" i="1"/>
  <c r="AA80" i="1"/>
  <c r="T79" i="1"/>
  <c r="Z80" i="1"/>
  <c r="U56" i="1"/>
  <c r="Z91" i="1"/>
  <c r="R66" i="1"/>
  <c r="K79" i="1"/>
  <c r="Q79" i="1" s="1"/>
  <c r="Q80" i="1"/>
  <c r="Q91" i="1"/>
  <c r="R91" i="1"/>
  <c r="R80" i="1"/>
  <c r="U79" i="1"/>
  <c r="AA79" i="1" s="1"/>
  <c r="U49" i="1"/>
  <c r="AA49" i="1" s="1"/>
  <c r="T49" i="1"/>
  <c r="Z49" i="1" s="1"/>
  <c r="T56" i="1"/>
  <c r="Z56" i="1" s="1"/>
  <c r="W55" i="1"/>
  <c r="V79" i="1"/>
  <c r="V78" i="1" s="1"/>
  <c r="W78" i="1"/>
  <c r="W74" i="1" s="1"/>
  <c r="K49" i="1"/>
  <c r="Q49" i="1" s="1"/>
  <c r="N78" i="1"/>
  <c r="N74" i="1" s="1"/>
  <c r="L56" i="1"/>
  <c r="L49" i="1"/>
  <c r="R49" i="1" s="1"/>
  <c r="L79" i="1"/>
  <c r="R79" i="1" s="1"/>
  <c r="N55" i="1"/>
  <c r="M78" i="1"/>
  <c r="J55" i="1"/>
  <c r="J47" i="1" s="1"/>
  <c r="J96" i="1" s="1"/>
  <c r="K56" i="1"/>
  <c r="Q56" i="1" s="1"/>
  <c r="S78" i="1"/>
  <c r="S74" i="1" s="1"/>
  <c r="S96" i="1" s="1"/>
  <c r="Z79" i="1" l="1"/>
  <c r="U55" i="1"/>
  <c r="AA55" i="1" s="1"/>
  <c r="AA56" i="1"/>
  <c r="T78" i="1"/>
  <c r="K78" i="1"/>
  <c r="Q78" i="1" s="1"/>
  <c r="L55" i="1"/>
  <c r="R55" i="1" s="1"/>
  <c r="R56" i="1"/>
  <c r="U78" i="1"/>
  <c r="AA78" i="1" s="1"/>
  <c r="K74" i="1"/>
  <c r="U48" i="1"/>
  <c r="AA48" i="1" s="1"/>
  <c r="T55" i="1"/>
  <c r="Z55" i="1" s="1"/>
  <c r="T48" i="1"/>
  <c r="Z48" i="1" s="1"/>
  <c r="W47" i="1"/>
  <c r="W96" i="1" s="1"/>
  <c r="V74" i="1"/>
  <c r="K55" i="1"/>
  <c r="Q55" i="1" s="1"/>
  <c r="L48" i="1"/>
  <c r="R48" i="1" s="1"/>
  <c r="K48" i="1"/>
  <c r="Q48" i="1" s="1"/>
  <c r="L78" i="1"/>
  <c r="R78" i="1" s="1"/>
  <c r="N47" i="1"/>
  <c r="M74" i="1"/>
  <c r="T74" i="1" l="1"/>
  <c r="Z74" i="1" s="1"/>
  <c r="Z78" i="1"/>
  <c r="U74" i="1"/>
  <c r="AA74" i="1" s="1"/>
  <c r="Q74" i="1"/>
  <c r="T47" i="1"/>
  <c r="Z47" i="1" s="1"/>
  <c r="U47" i="1"/>
  <c r="V96" i="1"/>
  <c r="L74" i="1"/>
  <c r="R74" i="1" s="1"/>
  <c r="L47" i="1"/>
  <c r="K47" i="1"/>
  <c r="Q47" i="1" s="1"/>
  <c r="N96" i="1"/>
  <c r="M96" i="1"/>
  <c r="U96" i="1" l="1"/>
  <c r="AA47" i="1"/>
  <c r="AA96" i="1" s="1"/>
  <c r="L96" i="1"/>
  <c r="R47" i="1"/>
  <c r="R96" i="1" s="1"/>
  <c r="Z96" i="1"/>
  <c r="T96" i="1"/>
  <c r="K96" i="1"/>
  <c r="Q96" i="1"/>
</calcChain>
</file>

<file path=xl/sharedStrings.xml><?xml version="1.0" encoding="utf-8"?>
<sst xmlns="http://schemas.openxmlformats.org/spreadsheetml/2006/main" count="340" uniqueCount="113">
  <si>
    <t>раздел</t>
  </si>
  <si>
    <t>подраздел</t>
  </si>
  <si>
    <t>01</t>
  </si>
  <si>
    <t>00</t>
  </si>
  <si>
    <t>000</t>
  </si>
  <si>
    <t>02</t>
  </si>
  <si>
    <t>04</t>
  </si>
  <si>
    <t>Обеспечение и проведение выборов и референдумов</t>
  </si>
  <si>
    <t>07</t>
  </si>
  <si>
    <t>Проведение выборов главы муниципального образования</t>
  </si>
  <si>
    <t>13</t>
  </si>
  <si>
    <t>Муниципальная программа по энергосбережению и повышению энергетической эффективности в сельском поселении "Поселок Софийск" Верхнебуреинского муниципального района Хабаровского края на 2014-2016гг.</t>
  </si>
  <si>
    <t>Муниципальная программа "Профилактика терроризма и экстремизма, а также минимизации и (или) ликвидация последствий проявления терроризма и экстремизма на территории сельского поселения "Поселок Софийск" верхнебуреинского муниципального района Хабаровского края на 2014-2016гг.</t>
  </si>
  <si>
    <t>03</t>
  </si>
  <si>
    <t xml:space="preserve">03 </t>
  </si>
  <si>
    <t>Органы внутренних дел</t>
  </si>
  <si>
    <t>Муниципальная программа "Безопасный поселок" сельского поселения "Поселок Софийск" Верхнебуреинского муниципального района Хабаровского края на 2014-2016гг.</t>
  </si>
  <si>
    <t>09</t>
  </si>
  <si>
    <t>Подпрограмма "прочие мероприятия"</t>
  </si>
  <si>
    <t>12</t>
  </si>
  <si>
    <t>Мероприятия по землеустройству и землепользованию</t>
  </si>
  <si>
    <t>05</t>
  </si>
  <si>
    <t>Мероприятия в области коммунального хозяйства</t>
  </si>
  <si>
    <t>Подпрограмма "ремонт моста"</t>
  </si>
  <si>
    <t>10</t>
  </si>
  <si>
    <t>14</t>
  </si>
  <si>
    <t>540</t>
  </si>
  <si>
    <t>ВСЕГО РАСХОДОВ</t>
  </si>
  <si>
    <t>Муниципальная программа</t>
  </si>
  <si>
    <t>Мобилизационная и вневойсковая подготовка</t>
  </si>
  <si>
    <t xml:space="preserve"> "уличное освещение"</t>
  </si>
  <si>
    <t>2019 год</t>
  </si>
  <si>
    <t>Муниципальная программа "Профилактика правонарушений в сельском поселении "Поселок Софийск" Верхнебуреинского муниципального района Хабаровского края на 2019-2023гг.</t>
  </si>
  <si>
    <t>Муниципальная программа " Развитие и поддержка малого и среднего предпринимательства в сельском поселении "Поселок софийск" Верхнебуреинского муниципального района Хабаровского края на 2019-2023гг</t>
  </si>
  <si>
    <t>ЦСР</t>
  </si>
  <si>
    <t>ВР</t>
  </si>
  <si>
    <t>в том числе средства за счет</t>
  </si>
  <si>
    <t>субсидий, субвенций,иных межбюджетных трансфертов</t>
  </si>
  <si>
    <t>местного бюджета</t>
  </si>
  <si>
    <t>Закупка товаров,работ и услуг для государственных (муниципальных) нужд</t>
  </si>
  <si>
    <t>200</t>
  </si>
  <si>
    <t>Иные закупки товаров,работ и услуг для государственных (муниципальных) нужд</t>
  </si>
  <si>
    <t>02 0 02 06020</t>
  </si>
  <si>
    <t>240</t>
  </si>
  <si>
    <t>03 1 00 02180</t>
  </si>
  <si>
    <t>04 1 00 01150</t>
  </si>
  <si>
    <t>05 1 00 00050</t>
  </si>
  <si>
    <t>06 1 60 00010</t>
  </si>
  <si>
    <t>08 1 00 02010</t>
  </si>
  <si>
    <t>70 0 00 00000</t>
  </si>
  <si>
    <t>Обеспечение функционирования органов местного самоуправления сельского поселения "Поселок Софийск" Верхнебуреинского муниципального района Хабаровского края</t>
  </si>
  <si>
    <t>71 0 00 00000</t>
  </si>
  <si>
    <t>Обеспечение функционирования высшего должностного лица муниципального образования</t>
  </si>
  <si>
    <t>Высшее должностное лицо сельского поселения "Поселок Софийск" Верхнебуреинского муниципального района</t>
  </si>
  <si>
    <t>71 1 00 00000</t>
  </si>
  <si>
    <t>71 1 00 00010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</si>
  <si>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</si>
  <si>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</si>
  <si>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</si>
  <si>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</si>
  <si>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72 0 00 00000</t>
  </si>
  <si>
    <t>72 2 00 00000</t>
  </si>
  <si>
    <t>72 2 00 00010</t>
  </si>
  <si>
    <t xml:space="preserve">Руководство и управление в сфере установленных функций органов государственной власти и органов местного самоуправления, центральный аппарат (оплата труда и начисления на оплату труда)                                                                                                                                         </t>
  </si>
  <si>
    <t>72 2 00 00020</t>
  </si>
  <si>
    <t>800</t>
  </si>
  <si>
    <t>Иные бюджетные ассигнования</t>
  </si>
  <si>
    <t>Уплата налогов,сборов и иных платежей</t>
  </si>
  <si>
    <t>850</t>
  </si>
  <si>
    <t>Закон Хабаровского края от 29 сентября 2005 года № 301  "О наделении органов местного самоуправления полномочиями на государственную регистрации актов гражданского состояния"</t>
  </si>
  <si>
    <t>72 2 00 59300</t>
  </si>
  <si>
    <t>99 0 00 00000</t>
  </si>
  <si>
    <t>Непрограммные расходы сельского поселения</t>
  </si>
  <si>
    <t>Прочие непрограммные расходы</t>
  </si>
  <si>
    <t>99 9 00 00000</t>
  </si>
  <si>
    <t>99 9 00 51000</t>
  </si>
  <si>
    <t>99 9 00 51180</t>
  </si>
  <si>
    <t>Прочие общегосударственные расходы</t>
  </si>
  <si>
    <t>99 9 00 01140</t>
  </si>
  <si>
    <t>Социальные пособия, выплачиваемые организациями сектора государственного управления</t>
  </si>
  <si>
    <t>99 9 00 03610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</si>
  <si>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</si>
  <si>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</si>
  <si>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</si>
  <si>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</si>
  <si>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99 9 00 05210</t>
  </si>
  <si>
    <t>Иные межбюджетные трансферты</t>
  </si>
  <si>
    <t>Межбюджетные трансферты</t>
  </si>
  <si>
    <t>500</t>
  </si>
  <si>
    <t>Иные юджетные ассигнования</t>
  </si>
  <si>
    <t>Условно утвержденные расходы</t>
  </si>
  <si>
    <t>89 0 00 00000</t>
  </si>
  <si>
    <t>ПРИЛОЖЕНИЕ № 6</t>
  </si>
  <si>
    <t>Сумма всего 2022 год</t>
  </si>
  <si>
    <t>Муниципальная программа "Развитие автомобильных дорог общего пользования местного значения" сельского поселения "Поселок Софийск" на 2019-2023 годов</t>
  </si>
  <si>
    <t>Муниципальная программа "Обеспечение первичных мер пожарной безопасности на территории сельского поселения "Поселок Софийск" на 2019 -2023гг</t>
  </si>
  <si>
    <t>Муниципальная программа "Благоустройство" сельского поселения "Поселок Софийск" Верхнебуреинского муниципального района Хабаровского края на 2019-2023 годов</t>
  </si>
  <si>
    <t>Муниципальная программа "Снос и реконструкция жилых домов в сельском поселении "Поселок Софийск" на 2019-2023 годов</t>
  </si>
  <si>
    <t>72 2 0000020</t>
  </si>
  <si>
    <t>Иные закупки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</si>
  <si>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</si>
  <si>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</si>
  <si>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</si>
  <si>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</si>
  <si>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товаров,работ и услуг для обеспечения государственных (муниципальных) нужд</t>
  </si>
  <si>
    <t xml:space="preserve">Федеральный закон от 28 марта 1998 года № 53-ФЗ «О воинской обязанности и военной службе». Осуществление первичного воинского учета на территориях, где отсутствуют военные комиссариаты, в рамках непрограммных расходов </t>
  </si>
  <si>
    <t>сумма с учетом уточнения 2021 год</t>
  </si>
  <si>
    <t>уточнение январь</t>
  </si>
  <si>
    <t>сумма с учетом уточнения 2022 год</t>
  </si>
  <si>
    <t>уточнение март</t>
  </si>
  <si>
    <t>субвенций,иных межбюджетных трансфертов</t>
  </si>
  <si>
    <t>Сумма всего 2023 год</t>
  </si>
  <si>
    <t>Распределение бюджетных ассигнований сельского поселения "Поселок Софийск"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2022-2023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</si>
</sst>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49" fontId="8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2" fillId="2" borderId="7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2" fillId="0" borderId="1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2" borderId="0" xfId="0" applyFont="1" applyFill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"/>
  <sheetViews>
    <sheetView tabSelected="1" topLeftCell="A9" workbookViewId="0">
      <selection activeCell="S96" sqref="S96"/>
    </sheetView>
  </sheetViews>
  <sheetFormatPr defaultRowHeight="15" x14ac:dyDescent="0.25"/>
  <cols>
    <col min="1" max="1" width="6.85546875" customWidth="1"/>
    <col min="2" max="2" width="12" customWidth="1"/>
    <col min="3" max="3" width="11.28515625" customWidth="1"/>
    <col min="4" max="4" width="10.7109375" customWidth="1"/>
    <col min="5" max="5" width="13" customWidth="1"/>
    <col min="6" max="6" width="10.28515625" hidden="1" customWidth="1"/>
    <col min="7" max="7" width="10.5703125" hidden="1" customWidth="1"/>
    <col min="8" max="8" width="15.140625" customWidth="1"/>
    <col min="9" max="9" width="13.28515625" customWidth="1"/>
    <col min="10" max="11" width="15.7109375" style="25" customWidth="1"/>
    <col min="12" max="12" width="16.42578125" style="25" customWidth="1"/>
    <col min="13" max="18" width="16.28515625" style="25" hidden="1" customWidth="1"/>
    <col min="19" max="19" width="18" style="25" customWidth="1"/>
    <col min="20" max="20" width="17.7109375" style="25" customWidth="1"/>
    <col min="21" max="21" width="16.28515625" style="25" customWidth="1"/>
    <col min="22" max="22" width="13.85546875" style="92" hidden="1" customWidth="1"/>
    <col min="23" max="25" width="15.5703125" style="92" hidden="1" customWidth="1"/>
    <col min="26" max="26" width="17.7109375" hidden="1" customWidth="1"/>
    <col min="27" max="27" width="18.42578125" hidden="1" customWidth="1"/>
  </cols>
  <sheetData>
    <row r="1" spans="1:21" ht="13.15" hidden="1" customHeight="1" x14ac:dyDescent="0.25">
      <c r="B1" s="63"/>
      <c r="C1" s="63"/>
      <c r="D1" s="63"/>
      <c r="E1" s="63"/>
      <c r="I1" s="11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1.45" hidden="1" customHeight="1" x14ac:dyDescent="0.25">
      <c r="B2" s="64"/>
      <c r="C2" s="64"/>
      <c r="D2" s="64"/>
      <c r="E2" s="64"/>
      <c r="I2" s="71"/>
      <c r="J2" s="71"/>
      <c r="K2" s="71"/>
      <c r="L2" s="71"/>
      <c r="M2" s="35"/>
      <c r="N2" s="35"/>
      <c r="O2" s="35"/>
      <c r="P2" s="35"/>
      <c r="Q2" s="35"/>
      <c r="R2" s="35"/>
      <c r="S2" s="35"/>
      <c r="T2" s="35"/>
      <c r="U2" s="35"/>
    </row>
    <row r="3" spans="1:21" ht="11.45" hidden="1" customHeight="1" x14ac:dyDescent="0.25">
      <c r="B3" s="64"/>
      <c r="C3" s="64"/>
      <c r="D3" s="64"/>
      <c r="E3" s="12"/>
      <c r="I3" s="65"/>
      <c r="J3" s="65"/>
      <c r="K3" s="65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1.45" hidden="1" customHeight="1" x14ac:dyDescent="0.25">
      <c r="I4" s="7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1.45" hidden="1" customHeight="1" x14ac:dyDescent="0.25">
      <c r="B5" s="63"/>
      <c r="C5" s="63"/>
      <c r="D5" s="63"/>
      <c r="E5" s="63"/>
      <c r="I5" s="7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1.45" hidden="1" customHeight="1" x14ac:dyDescent="0.25">
      <c r="B6" s="64"/>
      <c r="C6" s="64"/>
      <c r="D6" s="64"/>
      <c r="E6" s="64"/>
      <c r="I6" s="7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1.45" hidden="1" customHeight="1" x14ac:dyDescent="0.25">
      <c r="B7" s="64"/>
      <c r="C7" s="64"/>
      <c r="D7" s="64"/>
      <c r="E7" s="7"/>
      <c r="I7" s="7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1.45" hidden="1" customHeight="1" x14ac:dyDescent="0.25">
      <c r="B8" s="12"/>
      <c r="C8" s="12"/>
      <c r="D8" s="12"/>
      <c r="E8" s="12"/>
      <c r="I8" s="1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5" customHeight="1" x14ac:dyDescent="0.25">
      <c r="A9" s="70" t="s">
        <v>92</v>
      </c>
      <c r="B9" s="70"/>
      <c r="C9" s="70"/>
      <c r="D9" s="70"/>
      <c r="E9" s="70"/>
      <c r="F9" s="70"/>
      <c r="G9" s="38"/>
      <c r="H9" s="38"/>
      <c r="I9" s="52"/>
      <c r="J9" s="52"/>
      <c r="K9" s="72"/>
      <c r="L9" s="72"/>
      <c r="M9" s="39"/>
      <c r="N9" s="39"/>
      <c r="O9" s="39"/>
      <c r="P9" s="39"/>
      <c r="Q9" s="39"/>
      <c r="R9" s="39"/>
      <c r="S9" s="22"/>
      <c r="T9" s="72"/>
      <c r="U9" s="72"/>
    </row>
    <row r="10" spans="1:21" x14ac:dyDescent="0.25">
      <c r="A10" s="37"/>
      <c r="B10" s="37"/>
      <c r="C10" s="37"/>
      <c r="D10" s="37"/>
      <c r="E10" s="37"/>
      <c r="F10" s="37"/>
      <c r="G10" s="38"/>
      <c r="H10" s="38"/>
      <c r="I10" s="53"/>
      <c r="J10" s="53"/>
      <c r="K10" s="72"/>
      <c r="L10" s="72"/>
      <c r="M10" s="39"/>
      <c r="N10" s="39"/>
      <c r="O10" s="39"/>
      <c r="P10" s="39"/>
      <c r="Q10" s="39"/>
      <c r="R10" s="39"/>
      <c r="S10" s="23"/>
      <c r="T10" s="72"/>
      <c r="U10" s="72"/>
    </row>
    <row r="11" spans="1:21" hidden="1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2"/>
      <c r="L11" s="72"/>
      <c r="M11" s="39"/>
      <c r="N11" s="39"/>
      <c r="O11" s="39"/>
      <c r="P11" s="39"/>
      <c r="Q11" s="39"/>
      <c r="R11" s="39"/>
      <c r="S11" s="23"/>
      <c r="T11" s="72"/>
      <c r="U11" s="72"/>
    </row>
    <row r="12" spans="1:2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23"/>
      <c r="K12" s="21"/>
      <c r="L12" s="21"/>
      <c r="M12" s="21"/>
      <c r="N12" s="21"/>
      <c r="O12" s="21"/>
      <c r="P12" s="21"/>
      <c r="Q12" s="21"/>
      <c r="R12" s="21"/>
      <c r="S12" s="23"/>
      <c r="T12" s="21"/>
      <c r="U12" s="21"/>
    </row>
    <row r="13" spans="1:21" hidden="1" x14ac:dyDescent="0.25">
      <c r="A13" s="70"/>
      <c r="B13" s="70"/>
      <c r="C13" s="70"/>
      <c r="D13" s="13"/>
      <c r="E13" s="13"/>
      <c r="F13" s="70"/>
      <c r="G13" s="70"/>
      <c r="H13" s="70"/>
      <c r="I13" s="13"/>
      <c r="J13" s="22"/>
      <c r="K13" s="21"/>
      <c r="L13" s="21"/>
      <c r="M13" s="21"/>
      <c r="N13" s="21"/>
      <c r="O13" s="21"/>
      <c r="P13" s="21"/>
      <c r="Q13" s="21"/>
      <c r="R13" s="21"/>
      <c r="S13" s="22"/>
      <c r="T13" s="21"/>
      <c r="U13" s="21"/>
    </row>
    <row r="14" spans="1:21" hidden="1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idden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35.450000000000003" customHeight="1" x14ac:dyDescent="0.25">
      <c r="A16" s="80" t="s">
        <v>112</v>
      </c>
      <c r="B16" s="80"/>
      <c r="C16" s="80"/>
      <c r="D16" s="80"/>
      <c r="E16" s="80"/>
      <c r="F16" s="80"/>
      <c r="G16" s="80"/>
      <c r="H16" s="80"/>
      <c r="I16" s="80"/>
      <c r="J16" s="8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7" ht="34.9" customHeight="1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7" ht="15.75" x14ac:dyDescent="0.25">
      <c r="F18" s="79" t="s">
        <v>31</v>
      </c>
      <c r="G18" s="79"/>
    </row>
    <row r="19" spans="1:27" ht="15.75" x14ac:dyDescent="0.25">
      <c r="B19" s="90"/>
      <c r="C19" s="90"/>
      <c r="D19" s="90"/>
      <c r="E19" s="90"/>
      <c r="F19" s="15"/>
      <c r="G19" s="15"/>
      <c r="H19" s="91" t="s">
        <v>34</v>
      </c>
      <c r="I19" s="91" t="s">
        <v>35</v>
      </c>
      <c r="J19" s="88" t="s">
        <v>93</v>
      </c>
      <c r="K19" s="85" t="s">
        <v>36</v>
      </c>
      <c r="L19" s="85"/>
      <c r="M19" s="86" t="s">
        <v>107</v>
      </c>
      <c r="N19" s="87"/>
      <c r="O19" s="81" t="s">
        <v>109</v>
      </c>
      <c r="P19" s="82"/>
      <c r="Q19" s="81" t="s">
        <v>106</v>
      </c>
      <c r="R19" s="82"/>
      <c r="S19" s="88" t="s">
        <v>111</v>
      </c>
      <c r="T19" s="85" t="s">
        <v>36</v>
      </c>
      <c r="U19" s="85"/>
      <c r="V19" s="93" t="s">
        <v>107</v>
      </c>
      <c r="W19" s="94"/>
      <c r="X19" s="93" t="s">
        <v>109</v>
      </c>
      <c r="Y19" s="94"/>
      <c r="Z19" s="83" t="s">
        <v>108</v>
      </c>
      <c r="AA19" s="84"/>
    </row>
    <row r="20" spans="1:27" ht="64.150000000000006" customHeight="1" x14ac:dyDescent="0.25">
      <c r="B20" s="90"/>
      <c r="C20" s="90"/>
      <c r="D20" s="90"/>
      <c r="E20" s="90"/>
      <c r="F20" s="16" t="s">
        <v>0</v>
      </c>
      <c r="G20" s="1" t="s">
        <v>1</v>
      </c>
      <c r="H20" s="91"/>
      <c r="I20" s="91"/>
      <c r="J20" s="89"/>
      <c r="K20" s="26" t="s">
        <v>37</v>
      </c>
      <c r="L20" s="27" t="s">
        <v>38</v>
      </c>
      <c r="M20" s="26" t="s">
        <v>37</v>
      </c>
      <c r="N20" s="27" t="s">
        <v>38</v>
      </c>
      <c r="O20" s="40" t="s">
        <v>110</v>
      </c>
      <c r="P20" s="40" t="s">
        <v>38</v>
      </c>
      <c r="Q20" s="26" t="s">
        <v>37</v>
      </c>
      <c r="R20" s="27" t="s">
        <v>38</v>
      </c>
      <c r="S20" s="89"/>
      <c r="T20" s="26" t="s">
        <v>37</v>
      </c>
      <c r="U20" s="27" t="s">
        <v>38</v>
      </c>
      <c r="V20" s="95" t="s">
        <v>37</v>
      </c>
      <c r="W20" s="96" t="s">
        <v>38</v>
      </c>
      <c r="X20" s="97" t="s">
        <v>37</v>
      </c>
      <c r="Y20" s="97" t="s">
        <v>38</v>
      </c>
      <c r="Z20" s="26" t="s">
        <v>37</v>
      </c>
      <c r="AA20" s="27" t="s">
        <v>38</v>
      </c>
    </row>
    <row r="21" spans="1:27" x14ac:dyDescent="0.25">
      <c r="B21" s="42">
        <v>1</v>
      </c>
      <c r="C21" s="42"/>
      <c r="D21" s="42"/>
      <c r="E21" s="42"/>
      <c r="F21" s="2">
        <v>2</v>
      </c>
      <c r="G21" s="2">
        <v>3</v>
      </c>
      <c r="H21" s="2">
        <v>2</v>
      </c>
      <c r="I21" s="2">
        <v>3</v>
      </c>
      <c r="J21" s="28">
        <v>4</v>
      </c>
      <c r="K21" s="28">
        <v>5</v>
      </c>
      <c r="L21" s="28">
        <v>6</v>
      </c>
      <c r="M21" s="28">
        <v>7</v>
      </c>
      <c r="N21" s="28">
        <v>8</v>
      </c>
      <c r="O21" s="28">
        <v>9</v>
      </c>
      <c r="P21" s="28">
        <v>10</v>
      </c>
      <c r="Q21" s="28">
        <v>11</v>
      </c>
      <c r="R21" s="28">
        <v>12</v>
      </c>
      <c r="S21" s="28">
        <v>13</v>
      </c>
      <c r="T21" s="28">
        <v>14</v>
      </c>
      <c r="U21" s="28">
        <v>15</v>
      </c>
      <c r="V21" s="98">
        <v>16</v>
      </c>
      <c r="W21" s="98">
        <v>17</v>
      </c>
      <c r="X21" s="98">
        <v>18</v>
      </c>
      <c r="Y21" s="98">
        <v>19</v>
      </c>
      <c r="Z21" s="41">
        <v>20</v>
      </c>
      <c r="AA21" s="41">
        <v>21</v>
      </c>
    </row>
    <row r="22" spans="1:27" ht="98.25" customHeight="1" x14ac:dyDescent="0.25">
      <c r="B22" s="43" t="s">
        <v>33</v>
      </c>
      <c r="C22" s="44"/>
      <c r="D22" s="44"/>
      <c r="E22" s="45"/>
      <c r="F22" s="5" t="s">
        <v>2</v>
      </c>
      <c r="G22" s="5" t="s">
        <v>3</v>
      </c>
      <c r="H22" s="5" t="s">
        <v>42</v>
      </c>
      <c r="I22" s="5" t="s">
        <v>4</v>
      </c>
      <c r="J22" s="29">
        <f>J23</f>
        <v>1</v>
      </c>
      <c r="K22" s="29">
        <f t="shared" ref="K22:Y23" si="0">K23</f>
        <v>0</v>
      </c>
      <c r="L22" s="29">
        <f t="shared" si="0"/>
        <v>1</v>
      </c>
      <c r="M22" s="29">
        <f>M23</f>
        <v>0</v>
      </c>
      <c r="N22" s="29">
        <f t="shared" si="0"/>
        <v>0</v>
      </c>
      <c r="O22" s="29">
        <f t="shared" si="0"/>
        <v>0</v>
      </c>
      <c r="P22" s="29">
        <f t="shared" si="0"/>
        <v>0</v>
      </c>
      <c r="Q22" s="29">
        <f>K22+M22+O22</f>
        <v>0</v>
      </c>
      <c r="R22" s="29">
        <f>L22+N22+P22</f>
        <v>1</v>
      </c>
      <c r="S22" s="29">
        <f>S23</f>
        <v>1</v>
      </c>
      <c r="T22" s="29">
        <f t="shared" si="0"/>
        <v>0</v>
      </c>
      <c r="U22" s="29">
        <f t="shared" si="0"/>
        <v>1</v>
      </c>
      <c r="V22" s="99">
        <f>V23</f>
        <v>0</v>
      </c>
      <c r="W22" s="99">
        <f t="shared" si="0"/>
        <v>0</v>
      </c>
      <c r="X22" s="99">
        <f t="shared" si="0"/>
        <v>0</v>
      </c>
      <c r="Y22" s="99">
        <f t="shared" si="0"/>
        <v>0</v>
      </c>
      <c r="Z22" s="36">
        <f>T22+V22+X22</f>
        <v>0</v>
      </c>
      <c r="AA22" s="36">
        <f>U22+W22+Y22</f>
        <v>1</v>
      </c>
    </row>
    <row r="23" spans="1:27" ht="46.9" customHeight="1" x14ac:dyDescent="0.25">
      <c r="B23" s="46" t="s">
        <v>39</v>
      </c>
      <c r="C23" s="47"/>
      <c r="D23" s="47"/>
      <c r="E23" s="48"/>
      <c r="F23" s="4" t="s">
        <v>2</v>
      </c>
      <c r="G23" s="4" t="s">
        <v>5</v>
      </c>
      <c r="H23" s="4" t="s">
        <v>42</v>
      </c>
      <c r="I23" s="4" t="s">
        <v>40</v>
      </c>
      <c r="J23" s="30">
        <f>J24</f>
        <v>1</v>
      </c>
      <c r="K23" s="30">
        <f t="shared" si="0"/>
        <v>0</v>
      </c>
      <c r="L23" s="30">
        <f t="shared" si="0"/>
        <v>1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0">
        <f t="shared" si="0"/>
        <v>0</v>
      </c>
      <c r="Q23" s="29">
        <f t="shared" ref="Q23:Q86" si="1">K23+M23+O23</f>
        <v>0</v>
      </c>
      <c r="R23" s="29">
        <f t="shared" ref="R23:R86" si="2">L23+N23+P23</f>
        <v>1</v>
      </c>
      <c r="S23" s="30">
        <f>S24</f>
        <v>1</v>
      </c>
      <c r="T23" s="30">
        <f t="shared" si="0"/>
        <v>0</v>
      </c>
      <c r="U23" s="30">
        <f t="shared" si="0"/>
        <v>1</v>
      </c>
      <c r="V23" s="100">
        <f>V24</f>
        <v>0</v>
      </c>
      <c r="W23" s="100">
        <f t="shared" si="0"/>
        <v>0</v>
      </c>
      <c r="X23" s="100">
        <f t="shared" si="0"/>
        <v>0</v>
      </c>
      <c r="Y23" s="100">
        <f t="shared" si="0"/>
        <v>0</v>
      </c>
      <c r="Z23" s="36">
        <f t="shared" ref="Z23:Z86" si="3">T23+V23+X23</f>
        <v>0</v>
      </c>
      <c r="AA23" s="36">
        <f t="shared" ref="AA23:AA86" si="4">U23+W23+Y23</f>
        <v>1</v>
      </c>
    </row>
    <row r="24" spans="1:27" ht="29.45" customHeight="1" x14ac:dyDescent="0.25">
      <c r="B24" s="49" t="s">
        <v>41</v>
      </c>
      <c r="C24" s="50"/>
      <c r="D24" s="50"/>
      <c r="E24" s="51"/>
      <c r="F24" s="3" t="s">
        <v>2</v>
      </c>
      <c r="G24" s="3" t="s">
        <v>5</v>
      </c>
      <c r="H24" s="3" t="s">
        <v>42</v>
      </c>
      <c r="I24" s="3" t="s">
        <v>43</v>
      </c>
      <c r="J24" s="31">
        <v>1</v>
      </c>
      <c r="K24" s="31"/>
      <c r="L24" s="31">
        <v>1</v>
      </c>
      <c r="M24" s="31"/>
      <c r="N24" s="31"/>
      <c r="O24" s="31"/>
      <c r="P24" s="31"/>
      <c r="Q24" s="29">
        <f t="shared" si="1"/>
        <v>0</v>
      </c>
      <c r="R24" s="29">
        <f t="shared" si="2"/>
        <v>1</v>
      </c>
      <c r="S24" s="31">
        <f>U24</f>
        <v>1</v>
      </c>
      <c r="T24" s="31"/>
      <c r="U24" s="31">
        <v>1</v>
      </c>
      <c r="V24" s="101"/>
      <c r="W24" s="101"/>
      <c r="X24" s="101"/>
      <c r="Y24" s="101"/>
      <c r="Z24" s="36">
        <f t="shared" si="3"/>
        <v>0</v>
      </c>
      <c r="AA24" s="36">
        <f t="shared" si="4"/>
        <v>1</v>
      </c>
    </row>
    <row r="25" spans="1:27" ht="76.150000000000006" customHeight="1" x14ac:dyDescent="0.25">
      <c r="B25" s="43" t="s">
        <v>94</v>
      </c>
      <c r="C25" s="44"/>
      <c r="D25" s="44"/>
      <c r="E25" s="45"/>
      <c r="F25" s="4" t="s">
        <v>2</v>
      </c>
      <c r="G25" s="4" t="s">
        <v>5</v>
      </c>
      <c r="H25" s="5" t="s">
        <v>44</v>
      </c>
      <c r="I25" s="5" t="s">
        <v>4</v>
      </c>
      <c r="J25" s="29">
        <f>J26</f>
        <v>1065</v>
      </c>
      <c r="K25" s="29">
        <f t="shared" ref="K25:Y26" si="5">K26</f>
        <v>0</v>
      </c>
      <c r="L25" s="29">
        <f t="shared" si="5"/>
        <v>1065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1"/>
        <v>0</v>
      </c>
      <c r="R25" s="29">
        <f t="shared" si="2"/>
        <v>1065</v>
      </c>
      <c r="S25" s="29">
        <f>S26</f>
        <v>1089</v>
      </c>
      <c r="T25" s="29">
        <f t="shared" si="5"/>
        <v>0</v>
      </c>
      <c r="U25" s="29">
        <f t="shared" si="5"/>
        <v>1089</v>
      </c>
      <c r="V25" s="99">
        <f t="shared" si="5"/>
        <v>0</v>
      </c>
      <c r="W25" s="99">
        <f t="shared" si="5"/>
        <v>0</v>
      </c>
      <c r="X25" s="99">
        <f t="shared" si="5"/>
        <v>0</v>
      </c>
      <c r="Y25" s="99">
        <f t="shared" si="5"/>
        <v>0</v>
      </c>
      <c r="Z25" s="36">
        <f t="shared" si="3"/>
        <v>0</v>
      </c>
      <c r="AA25" s="36">
        <f t="shared" si="4"/>
        <v>1089</v>
      </c>
    </row>
    <row r="26" spans="1:27" ht="36.6" customHeight="1" x14ac:dyDescent="0.25">
      <c r="B26" s="46" t="s">
        <v>39</v>
      </c>
      <c r="C26" s="47"/>
      <c r="D26" s="47"/>
      <c r="E26" s="48"/>
      <c r="F26" s="4" t="s">
        <v>2</v>
      </c>
      <c r="G26" s="4" t="s">
        <v>6</v>
      </c>
      <c r="H26" s="4" t="s">
        <v>44</v>
      </c>
      <c r="I26" s="4" t="s">
        <v>40</v>
      </c>
      <c r="J26" s="30">
        <f>J27</f>
        <v>1065</v>
      </c>
      <c r="K26" s="30">
        <f t="shared" si="5"/>
        <v>0</v>
      </c>
      <c r="L26" s="30">
        <f t="shared" si="5"/>
        <v>1065</v>
      </c>
      <c r="M26" s="30">
        <f t="shared" si="5"/>
        <v>0</v>
      </c>
      <c r="N26" s="30">
        <f t="shared" si="5"/>
        <v>0</v>
      </c>
      <c r="O26" s="30">
        <f t="shared" si="5"/>
        <v>0</v>
      </c>
      <c r="P26" s="30">
        <f t="shared" si="5"/>
        <v>0</v>
      </c>
      <c r="Q26" s="29">
        <f t="shared" si="1"/>
        <v>0</v>
      </c>
      <c r="R26" s="29">
        <f t="shared" si="2"/>
        <v>1065</v>
      </c>
      <c r="S26" s="30">
        <f>S27</f>
        <v>1089</v>
      </c>
      <c r="T26" s="30">
        <f t="shared" si="5"/>
        <v>0</v>
      </c>
      <c r="U26" s="30">
        <f t="shared" si="5"/>
        <v>1089</v>
      </c>
      <c r="V26" s="100">
        <f t="shared" si="5"/>
        <v>0</v>
      </c>
      <c r="W26" s="100">
        <f t="shared" si="5"/>
        <v>0</v>
      </c>
      <c r="X26" s="100">
        <f t="shared" si="5"/>
        <v>0</v>
      </c>
      <c r="Y26" s="100">
        <f t="shared" si="5"/>
        <v>0</v>
      </c>
      <c r="Z26" s="36">
        <f t="shared" si="3"/>
        <v>0</v>
      </c>
      <c r="AA26" s="36">
        <f t="shared" si="4"/>
        <v>1089</v>
      </c>
    </row>
    <row r="27" spans="1:27" ht="30.6" customHeight="1" x14ac:dyDescent="0.25">
      <c r="B27" s="49" t="s">
        <v>41</v>
      </c>
      <c r="C27" s="50"/>
      <c r="D27" s="50"/>
      <c r="E27" s="51"/>
      <c r="F27" s="3" t="s">
        <v>2</v>
      </c>
      <c r="G27" s="3" t="s">
        <v>6</v>
      </c>
      <c r="H27" s="3" t="s">
        <v>44</v>
      </c>
      <c r="I27" s="3" t="s">
        <v>43</v>
      </c>
      <c r="J27" s="31">
        <f>L27</f>
        <v>1065</v>
      </c>
      <c r="K27" s="31"/>
      <c r="L27" s="31">
        <v>1065</v>
      </c>
      <c r="M27" s="31"/>
      <c r="N27" s="31"/>
      <c r="O27" s="31"/>
      <c r="P27" s="31"/>
      <c r="Q27" s="29">
        <f t="shared" si="1"/>
        <v>0</v>
      </c>
      <c r="R27" s="29">
        <f t="shared" si="2"/>
        <v>1065</v>
      </c>
      <c r="S27" s="31">
        <f>U27</f>
        <v>1089</v>
      </c>
      <c r="T27" s="31"/>
      <c r="U27" s="31">
        <v>1089</v>
      </c>
      <c r="V27" s="101"/>
      <c r="W27" s="101"/>
      <c r="X27" s="101"/>
      <c r="Y27" s="101"/>
      <c r="Z27" s="36">
        <f t="shared" si="3"/>
        <v>0</v>
      </c>
      <c r="AA27" s="36">
        <f t="shared" si="4"/>
        <v>1089</v>
      </c>
    </row>
    <row r="28" spans="1:27" ht="79.900000000000006" customHeight="1" x14ac:dyDescent="0.25">
      <c r="B28" s="43" t="s">
        <v>95</v>
      </c>
      <c r="C28" s="44"/>
      <c r="D28" s="44"/>
      <c r="E28" s="45"/>
      <c r="F28" s="5" t="s">
        <v>2</v>
      </c>
      <c r="G28" s="5" t="s">
        <v>6</v>
      </c>
      <c r="H28" s="5" t="s">
        <v>45</v>
      </c>
      <c r="I28" s="5" t="s">
        <v>4</v>
      </c>
      <c r="J28" s="29">
        <f>J29</f>
        <v>115</v>
      </c>
      <c r="K28" s="29">
        <f t="shared" ref="K28:Y29" si="6">K29</f>
        <v>0</v>
      </c>
      <c r="L28" s="29">
        <f t="shared" si="6"/>
        <v>115</v>
      </c>
      <c r="M28" s="29">
        <f t="shared" si="6"/>
        <v>0</v>
      </c>
      <c r="N28" s="29">
        <f t="shared" si="6"/>
        <v>0</v>
      </c>
      <c r="O28" s="29">
        <f t="shared" si="6"/>
        <v>0</v>
      </c>
      <c r="P28" s="29">
        <f t="shared" si="6"/>
        <v>0</v>
      </c>
      <c r="Q28" s="29">
        <f t="shared" si="1"/>
        <v>0</v>
      </c>
      <c r="R28" s="29">
        <f t="shared" si="2"/>
        <v>115</v>
      </c>
      <c r="S28" s="29">
        <f>S29</f>
        <v>115</v>
      </c>
      <c r="T28" s="29">
        <f t="shared" si="6"/>
        <v>0</v>
      </c>
      <c r="U28" s="29">
        <f t="shared" si="6"/>
        <v>115</v>
      </c>
      <c r="V28" s="99">
        <f t="shared" si="6"/>
        <v>0</v>
      </c>
      <c r="W28" s="99">
        <f t="shared" si="6"/>
        <v>0</v>
      </c>
      <c r="X28" s="99">
        <f t="shared" si="6"/>
        <v>0</v>
      </c>
      <c r="Y28" s="99">
        <f t="shared" si="6"/>
        <v>0</v>
      </c>
      <c r="Z28" s="36">
        <f t="shared" si="3"/>
        <v>0</v>
      </c>
      <c r="AA28" s="36">
        <f t="shared" si="4"/>
        <v>115</v>
      </c>
    </row>
    <row r="29" spans="1:27" ht="30.6" customHeight="1" x14ac:dyDescent="0.25">
      <c r="B29" s="76" t="s">
        <v>39</v>
      </c>
      <c r="C29" s="77"/>
      <c r="D29" s="77"/>
      <c r="E29" s="78"/>
      <c r="F29" s="4" t="s">
        <v>2</v>
      </c>
      <c r="G29" s="4" t="s">
        <v>6</v>
      </c>
      <c r="H29" s="4" t="s">
        <v>45</v>
      </c>
      <c r="I29" s="4" t="s">
        <v>40</v>
      </c>
      <c r="J29" s="30">
        <f>J30</f>
        <v>115</v>
      </c>
      <c r="K29" s="30">
        <f t="shared" si="6"/>
        <v>0</v>
      </c>
      <c r="L29" s="30">
        <f t="shared" si="6"/>
        <v>115</v>
      </c>
      <c r="M29" s="30">
        <f t="shared" si="6"/>
        <v>0</v>
      </c>
      <c r="N29" s="30">
        <f t="shared" si="6"/>
        <v>0</v>
      </c>
      <c r="O29" s="30">
        <f t="shared" si="6"/>
        <v>0</v>
      </c>
      <c r="P29" s="30">
        <f t="shared" si="6"/>
        <v>0</v>
      </c>
      <c r="Q29" s="29">
        <f t="shared" si="1"/>
        <v>0</v>
      </c>
      <c r="R29" s="29">
        <f t="shared" si="2"/>
        <v>115</v>
      </c>
      <c r="S29" s="30">
        <f>S30</f>
        <v>115</v>
      </c>
      <c r="T29" s="30">
        <f t="shared" si="6"/>
        <v>0</v>
      </c>
      <c r="U29" s="30">
        <f t="shared" si="6"/>
        <v>115</v>
      </c>
      <c r="V29" s="100">
        <f t="shared" si="6"/>
        <v>0</v>
      </c>
      <c r="W29" s="100">
        <f t="shared" si="6"/>
        <v>0</v>
      </c>
      <c r="X29" s="100">
        <f t="shared" si="6"/>
        <v>0</v>
      </c>
      <c r="Y29" s="100">
        <f t="shared" si="6"/>
        <v>0</v>
      </c>
      <c r="Z29" s="36">
        <f t="shared" si="3"/>
        <v>0</v>
      </c>
      <c r="AA29" s="36">
        <f t="shared" si="4"/>
        <v>115</v>
      </c>
    </row>
    <row r="30" spans="1:27" ht="48.75" customHeight="1" x14ac:dyDescent="0.25">
      <c r="B30" s="57" t="s">
        <v>100</v>
      </c>
      <c r="C30" s="58"/>
      <c r="D30" s="58"/>
      <c r="E30" s="59"/>
      <c r="F30" s="3" t="s">
        <v>2</v>
      </c>
      <c r="G30" s="3" t="s">
        <v>6</v>
      </c>
      <c r="H30" s="3" t="s">
        <v>45</v>
      </c>
      <c r="I30" s="3" t="s">
        <v>43</v>
      </c>
      <c r="J30" s="31">
        <v>115</v>
      </c>
      <c r="K30" s="31"/>
      <c r="L30" s="31">
        <v>115</v>
      </c>
      <c r="M30" s="31"/>
      <c r="N30" s="31"/>
      <c r="O30" s="31"/>
      <c r="P30" s="31"/>
      <c r="Q30" s="29">
        <f t="shared" si="1"/>
        <v>0</v>
      </c>
      <c r="R30" s="29">
        <f t="shared" si="2"/>
        <v>115</v>
      </c>
      <c r="S30" s="31">
        <v>115</v>
      </c>
      <c r="T30" s="31"/>
      <c r="U30" s="31">
        <v>115</v>
      </c>
      <c r="V30" s="101"/>
      <c r="W30" s="101"/>
      <c r="X30" s="101"/>
      <c r="Y30" s="101"/>
      <c r="Z30" s="36">
        <f t="shared" si="3"/>
        <v>0</v>
      </c>
      <c r="AA30" s="36">
        <f t="shared" si="4"/>
        <v>115</v>
      </c>
    </row>
    <row r="31" spans="1:27" ht="78" customHeight="1" x14ac:dyDescent="0.25">
      <c r="B31" s="43" t="s">
        <v>32</v>
      </c>
      <c r="C31" s="44"/>
      <c r="D31" s="44"/>
      <c r="E31" s="45"/>
      <c r="F31" s="5" t="s">
        <v>2</v>
      </c>
      <c r="G31" s="5" t="s">
        <v>6</v>
      </c>
      <c r="H31" s="5" t="s">
        <v>46</v>
      </c>
      <c r="I31" s="5" t="s">
        <v>4</v>
      </c>
      <c r="J31" s="29">
        <f>J32</f>
        <v>1</v>
      </c>
      <c r="K31" s="29">
        <f t="shared" ref="K31:Y31" si="7">K32</f>
        <v>0</v>
      </c>
      <c r="L31" s="29">
        <f t="shared" si="7"/>
        <v>1</v>
      </c>
      <c r="M31" s="29">
        <f t="shared" si="7"/>
        <v>0</v>
      </c>
      <c r="N31" s="29">
        <f t="shared" si="7"/>
        <v>0</v>
      </c>
      <c r="O31" s="29">
        <f t="shared" si="7"/>
        <v>0</v>
      </c>
      <c r="P31" s="29">
        <f t="shared" si="7"/>
        <v>0</v>
      </c>
      <c r="Q31" s="29">
        <f t="shared" si="1"/>
        <v>0</v>
      </c>
      <c r="R31" s="29">
        <f t="shared" si="2"/>
        <v>1</v>
      </c>
      <c r="S31" s="29">
        <f>S32</f>
        <v>1</v>
      </c>
      <c r="T31" s="29">
        <f t="shared" si="7"/>
        <v>0</v>
      </c>
      <c r="U31" s="29">
        <f t="shared" si="7"/>
        <v>1</v>
      </c>
      <c r="V31" s="99">
        <f t="shared" si="7"/>
        <v>0</v>
      </c>
      <c r="W31" s="99">
        <f t="shared" si="7"/>
        <v>0</v>
      </c>
      <c r="X31" s="99">
        <f t="shared" si="7"/>
        <v>0</v>
      </c>
      <c r="Y31" s="99">
        <f t="shared" si="7"/>
        <v>0</v>
      </c>
      <c r="Z31" s="36">
        <f t="shared" si="3"/>
        <v>0</v>
      </c>
      <c r="AA31" s="36">
        <f t="shared" si="4"/>
        <v>1</v>
      </c>
    </row>
    <row r="32" spans="1:27" ht="45" customHeight="1" x14ac:dyDescent="0.25">
      <c r="B32" s="46" t="s">
        <v>101</v>
      </c>
      <c r="C32" s="47"/>
      <c r="D32" s="47"/>
      <c r="E32" s="48"/>
      <c r="F32" s="4" t="s">
        <v>2</v>
      </c>
      <c r="G32" s="4" t="s">
        <v>6</v>
      </c>
      <c r="H32" s="4" t="s">
        <v>46</v>
      </c>
      <c r="I32" s="4" t="s">
        <v>40</v>
      </c>
      <c r="J32" s="30">
        <f>J35</f>
        <v>1</v>
      </c>
      <c r="K32" s="30">
        <f t="shared" ref="K32:P32" si="8">K35</f>
        <v>0</v>
      </c>
      <c r="L32" s="30">
        <f t="shared" si="8"/>
        <v>1</v>
      </c>
      <c r="M32" s="30">
        <f t="shared" si="8"/>
        <v>0</v>
      </c>
      <c r="N32" s="30">
        <f t="shared" si="8"/>
        <v>0</v>
      </c>
      <c r="O32" s="30">
        <f t="shared" si="8"/>
        <v>0</v>
      </c>
      <c r="P32" s="30">
        <f t="shared" si="8"/>
        <v>0</v>
      </c>
      <c r="Q32" s="29">
        <f t="shared" si="1"/>
        <v>0</v>
      </c>
      <c r="R32" s="29">
        <f t="shared" si="2"/>
        <v>1</v>
      </c>
      <c r="S32" s="30">
        <f>S35</f>
        <v>1</v>
      </c>
      <c r="T32" s="30">
        <f t="shared" ref="T32:Y32" si="9">T35</f>
        <v>0</v>
      </c>
      <c r="U32" s="30">
        <f t="shared" si="9"/>
        <v>1</v>
      </c>
      <c r="V32" s="100">
        <f t="shared" si="9"/>
        <v>0</v>
      </c>
      <c r="W32" s="100">
        <f t="shared" si="9"/>
        <v>0</v>
      </c>
      <c r="X32" s="100">
        <f t="shared" si="9"/>
        <v>0</v>
      </c>
      <c r="Y32" s="100">
        <f t="shared" si="9"/>
        <v>0</v>
      </c>
      <c r="Z32" s="36">
        <f t="shared" si="3"/>
        <v>0</v>
      </c>
      <c r="AA32" s="36">
        <f t="shared" si="4"/>
        <v>1</v>
      </c>
    </row>
    <row r="33" spans="2:27" ht="15.75" hidden="1" x14ac:dyDescent="0.25">
      <c r="B33" s="46" t="s">
        <v>7</v>
      </c>
      <c r="C33" s="47"/>
      <c r="D33" s="47"/>
      <c r="E33" s="48"/>
      <c r="F33" s="4" t="s">
        <v>2</v>
      </c>
      <c r="G33" s="4" t="s">
        <v>8</v>
      </c>
      <c r="H33" s="4"/>
      <c r="I33" s="4"/>
      <c r="J33" s="30"/>
      <c r="K33" s="30"/>
      <c r="L33" s="30"/>
      <c r="M33" s="30"/>
      <c r="N33" s="30"/>
      <c r="O33" s="30"/>
      <c r="P33" s="30"/>
      <c r="Q33" s="29">
        <f t="shared" si="1"/>
        <v>0</v>
      </c>
      <c r="R33" s="29">
        <f t="shared" si="2"/>
        <v>0</v>
      </c>
      <c r="S33" s="30"/>
      <c r="T33" s="30"/>
      <c r="U33" s="30"/>
      <c r="V33" s="101"/>
      <c r="W33" s="101"/>
      <c r="X33" s="101"/>
      <c r="Y33" s="101"/>
      <c r="Z33" s="36">
        <f t="shared" si="3"/>
        <v>0</v>
      </c>
      <c r="AA33" s="36">
        <f t="shared" si="4"/>
        <v>0</v>
      </c>
    </row>
    <row r="34" spans="2:27" ht="29.45" hidden="1" customHeight="1" x14ac:dyDescent="0.25">
      <c r="B34" s="57" t="s">
        <v>9</v>
      </c>
      <c r="C34" s="58"/>
      <c r="D34" s="58"/>
      <c r="E34" s="59"/>
      <c r="F34" s="3" t="s">
        <v>2</v>
      </c>
      <c r="G34" s="3" t="s">
        <v>8</v>
      </c>
      <c r="H34" s="3"/>
      <c r="I34" s="3"/>
      <c r="J34" s="31"/>
      <c r="K34" s="31"/>
      <c r="L34" s="31"/>
      <c r="M34" s="31"/>
      <c r="N34" s="31"/>
      <c r="O34" s="31"/>
      <c r="P34" s="31"/>
      <c r="Q34" s="29">
        <f t="shared" si="1"/>
        <v>0</v>
      </c>
      <c r="R34" s="29">
        <f t="shared" si="2"/>
        <v>0</v>
      </c>
      <c r="S34" s="31"/>
      <c r="T34" s="31"/>
      <c r="U34" s="31"/>
      <c r="V34" s="101"/>
      <c r="W34" s="101"/>
      <c r="X34" s="101"/>
      <c r="Y34" s="101"/>
      <c r="Z34" s="36">
        <f t="shared" si="3"/>
        <v>0</v>
      </c>
      <c r="AA34" s="36">
        <f t="shared" si="4"/>
        <v>0</v>
      </c>
    </row>
    <row r="35" spans="2:27" ht="46.5" customHeight="1" x14ac:dyDescent="0.25">
      <c r="B35" s="57" t="s">
        <v>99</v>
      </c>
      <c r="C35" s="58"/>
      <c r="D35" s="58"/>
      <c r="E35" s="59"/>
      <c r="F35" s="4" t="s">
        <v>2</v>
      </c>
      <c r="G35" s="4" t="s">
        <v>10</v>
      </c>
      <c r="H35" s="3" t="s">
        <v>46</v>
      </c>
      <c r="I35" s="3" t="s">
        <v>43</v>
      </c>
      <c r="J35" s="31">
        <v>1</v>
      </c>
      <c r="K35" s="31"/>
      <c r="L35" s="31">
        <v>1</v>
      </c>
      <c r="M35" s="31"/>
      <c r="N35" s="31"/>
      <c r="O35" s="31"/>
      <c r="P35" s="31"/>
      <c r="Q35" s="29">
        <f t="shared" si="1"/>
        <v>0</v>
      </c>
      <c r="R35" s="29">
        <f t="shared" si="2"/>
        <v>1</v>
      </c>
      <c r="S35" s="31">
        <v>1</v>
      </c>
      <c r="T35" s="31"/>
      <c r="U35" s="31">
        <v>1</v>
      </c>
      <c r="V35" s="101"/>
      <c r="W35" s="101"/>
      <c r="X35" s="101"/>
      <c r="Y35" s="101"/>
      <c r="Z35" s="36">
        <f t="shared" si="3"/>
        <v>0</v>
      </c>
      <c r="AA35" s="36">
        <f t="shared" si="4"/>
        <v>1</v>
      </c>
    </row>
    <row r="36" spans="2:27" ht="96.6" customHeight="1" x14ac:dyDescent="0.25">
      <c r="B36" s="43" t="s">
        <v>96</v>
      </c>
      <c r="C36" s="44"/>
      <c r="D36" s="44"/>
      <c r="E36" s="45"/>
      <c r="F36" s="5" t="s">
        <v>2</v>
      </c>
      <c r="G36" s="5" t="s">
        <v>10</v>
      </c>
      <c r="H36" s="5" t="s">
        <v>47</v>
      </c>
      <c r="I36" s="5" t="s">
        <v>4</v>
      </c>
      <c r="J36" s="29">
        <f>J37</f>
        <v>206</v>
      </c>
      <c r="K36" s="29">
        <f t="shared" ref="K36:Y36" si="10">K37</f>
        <v>0</v>
      </c>
      <c r="L36" s="29">
        <f t="shared" si="10"/>
        <v>206</v>
      </c>
      <c r="M36" s="29">
        <f t="shared" si="10"/>
        <v>0</v>
      </c>
      <c r="N36" s="29">
        <f t="shared" si="10"/>
        <v>0</v>
      </c>
      <c r="O36" s="29">
        <f t="shared" si="10"/>
        <v>0</v>
      </c>
      <c r="P36" s="29">
        <f t="shared" si="10"/>
        <v>0</v>
      </c>
      <c r="Q36" s="29">
        <f t="shared" si="1"/>
        <v>0</v>
      </c>
      <c r="R36" s="29">
        <f t="shared" si="2"/>
        <v>206</v>
      </c>
      <c r="S36" s="29">
        <f>S37</f>
        <v>206</v>
      </c>
      <c r="T36" s="29">
        <f t="shared" si="10"/>
        <v>0</v>
      </c>
      <c r="U36" s="29">
        <f t="shared" si="10"/>
        <v>206</v>
      </c>
      <c r="V36" s="99">
        <f t="shared" si="10"/>
        <v>0</v>
      </c>
      <c r="W36" s="99">
        <f t="shared" si="10"/>
        <v>0</v>
      </c>
      <c r="X36" s="99">
        <f t="shared" si="10"/>
        <v>0</v>
      </c>
      <c r="Y36" s="99">
        <f t="shared" si="10"/>
        <v>0</v>
      </c>
      <c r="Z36" s="36">
        <f t="shared" si="3"/>
        <v>0</v>
      </c>
      <c r="AA36" s="36">
        <f t="shared" si="4"/>
        <v>206</v>
      </c>
    </row>
    <row r="37" spans="2:27" ht="49.5" customHeight="1" x14ac:dyDescent="0.25">
      <c r="B37" s="46" t="s">
        <v>101</v>
      </c>
      <c r="C37" s="47"/>
      <c r="D37" s="47"/>
      <c r="E37" s="48"/>
      <c r="F37" s="4" t="s">
        <v>2</v>
      </c>
      <c r="G37" s="4" t="s">
        <v>10</v>
      </c>
      <c r="H37" s="4" t="s">
        <v>47</v>
      </c>
      <c r="I37" s="4" t="s">
        <v>40</v>
      </c>
      <c r="J37" s="30">
        <f>J40</f>
        <v>206</v>
      </c>
      <c r="K37" s="30">
        <f t="shared" ref="K37:P37" si="11">K40</f>
        <v>0</v>
      </c>
      <c r="L37" s="30">
        <f t="shared" si="11"/>
        <v>206</v>
      </c>
      <c r="M37" s="30">
        <f t="shared" si="11"/>
        <v>0</v>
      </c>
      <c r="N37" s="30">
        <f t="shared" si="11"/>
        <v>0</v>
      </c>
      <c r="O37" s="30">
        <f t="shared" si="11"/>
        <v>0</v>
      </c>
      <c r="P37" s="30">
        <f t="shared" si="11"/>
        <v>0</v>
      </c>
      <c r="Q37" s="29">
        <f t="shared" si="1"/>
        <v>0</v>
      </c>
      <c r="R37" s="29">
        <f t="shared" si="2"/>
        <v>206</v>
      </c>
      <c r="S37" s="30">
        <f>S40</f>
        <v>206</v>
      </c>
      <c r="T37" s="30">
        <f t="shared" ref="T37:Y37" si="12">T40</f>
        <v>0</v>
      </c>
      <c r="U37" s="30">
        <f t="shared" si="12"/>
        <v>206</v>
      </c>
      <c r="V37" s="100">
        <f t="shared" si="12"/>
        <v>0</v>
      </c>
      <c r="W37" s="100">
        <f t="shared" si="12"/>
        <v>0</v>
      </c>
      <c r="X37" s="100">
        <f t="shared" si="12"/>
        <v>0</v>
      </c>
      <c r="Y37" s="100">
        <f t="shared" si="12"/>
        <v>0</v>
      </c>
      <c r="Z37" s="36">
        <f t="shared" si="3"/>
        <v>0</v>
      </c>
      <c r="AA37" s="36">
        <f t="shared" si="4"/>
        <v>206</v>
      </c>
    </row>
    <row r="38" spans="2:27" ht="90.6" hidden="1" customHeight="1" x14ac:dyDescent="0.25">
      <c r="B38" s="57" t="s">
        <v>11</v>
      </c>
      <c r="C38" s="58"/>
      <c r="D38" s="58"/>
      <c r="E38" s="59"/>
      <c r="F38" s="3" t="s">
        <v>2</v>
      </c>
      <c r="G38" s="3" t="s">
        <v>10</v>
      </c>
      <c r="H38" s="3"/>
      <c r="I38" s="3"/>
      <c r="J38" s="31"/>
      <c r="K38" s="31"/>
      <c r="L38" s="31"/>
      <c r="M38" s="31"/>
      <c r="N38" s="31"/>
      <c r="O38" s="31"/>
      <c r="P38" s="31"/>
      <c r="Q38" s="29">
        <f t="shared" si="1"/>
        <v>0</v>
      </c>
      <c r="R38" s="29">
        <f t="shared" si="2"/>
        <v>0</v>
      </c>
      <c r="S38" s="31"/>
      <c r="T38" s="31"/>
      <c r="U38" s="31"/>
      <c r="V38" s="101"/>
      <c r="W38" s="101"/>
      <c r="X38" s="101"/>
      <c r="Y38" s="101"/>
      <c r="Z38" s="36">
        <f t="shared" si="3"/>
        <v>0</v>
      </c>
      <c r="AA38" s="36">
        <f t="shared" si="4"/>
        <v>0</v>
      </c>
    </row>
    <row r="39" spans="2:27" ht="108" hidden="1" customHeight="1" x14ac:dyDescent="0.25">
      <c r="B39" s="57" t="s">
        <v>12</v>
      </c>
      <c r="C39" s="58"/>
      <c r="D39" s="58"/>
      <c r="E39" s="59"/>
      <c r="F39" s="3" t="s">
        <v>2</v>
      </c>
      <c r="G39" s="3" t="s">
        <v>10</v>
      </c>
      <c r="H39" s="3"/>
      <c r="I39" s="3"/>
      <c r="J39" s="31"/>
      <c r="K39" s="31"/>
      <c r="L39" s="31"/>
      <c r="M39" s="31"/>
      <c r="N39" s="31"/>
      <c r="O39" s="31"/>
      <c r="P39" s="31"/>
      <c r="Q39" s="29">
        <f t="shared" si="1"/>
        <v>0</v>
      </c>
      <c r="R39" s="29">
        <f t="shared" si="2"/>
        <v>0</v>
      </c>
      <c r="S39" s="31"/>
      <c r="T39" s="31"/>
      <c r="U39" s="31"/>
      <c r="V39" s="101"/>
      <c r="W39" s="101"/>
      <c r="X39" s="101"/>
      <c r="Y39" s="101"/>
      <c r="Z39" s="36">
        <f t="shared" si="3"/>
        <v>0</v>
      </c>
      <c r="AA39" s="36">
        <f t="shared" si="4"/>
        <v>0</v>
      </c>
    </row>
    <row r="40" spans="2:27" ht="48" customHeight="1" x14ac:dyDescent="0.25">
      <c r="B40" s="57" t="s">
        <v>99</v>
      </c>
      <c r="C40" s="58"/>
      <c r="D40" s="58"/>
      <c r="E40" s="59"/>
      <c r="F40" s="3" t="s">
        <v>2</v>
      </c>
      <c r="G40" s="3" t="s">
        <v>10</v>
      </c>
      <c r="H40" s="3" t="s">
        <v>47</v>
      </c>
      <c r="I40" s="3" t="s">
        <v>43</v>
      </c>
      <c r="J40" s="31">
        <v>206</v>
      </c>
      <c r="K40" s="31"/>
      <c r="L40" s="31">
        <v>206</v>
      </c>
      <c r="M40" s="31"/>
      <c r="N40" s="31"/>
      <c r="O40" s="31"/>
      <c r="P40" s="31"/>
      <c r="Q40" s="29">
        <f t="shared" si="1"/>
        <v>0</v>
      </c>
      <c r="R40" s="29">
        <f t="shared" si="2"/>
        <v>206</v>
      </c>
      <c r="S40" s="31">
        <v>206</v>
      </c>
      <c r="T40" s="31"/>
      <c r="U40" s="31">
        <v>206</v>
      </c>
      <c r="V40" s="101"/>
      <c r="W40" s="101"/>
      <c r="X40" s="101"/>
      <c r="Y40" s="101"/>
      <c r="Z40" s="36">
        <f t="shared" si="3"/>
        <v>0</v>
      </c>
      <c r="AA40" s="36">
        <f t="shared" si="4"/>
        <v>206</v>
      </c>
    </row>
    <row r="41" spans="2:27" ht="15.75" hidden="1" x14ac:dyDescent="0.25">
      <c r="B41" s="46" t="s">
        <v>28</v>
      </c>
      <c r="C41" s="47"/>
      <c r="D41" s="47"/>
      <c r="E41" s="48"/>
      <c r="F41" s="4" t="s">
        <v>2</v>
      </c>
      <c r="G41" s="4" t="s">
        <v>10</v>
      </c>
      <c r="H41" s="4"/>
      <c r="I41" s="4"/>
      <c r="J41" s="30"/>
      <c r="K41" s="30"/>
      <c r="L41" s="30"/>
      <c r="M41" s="30"/>
      <c r="N41" s="30"/>
      <c r="O41" s="30"/>
      <c r="P41" s="30"/>
      <c r="Q41" s="29">
        <f t="shared" si="1"/>
        <v>0</v>
      </c>
      <c r="R41" s="29">
        <f t="shared" si="2"/>
        <v>0</v>
      </c>
      <c r="S41" s="30"/>
      <c r="T41" s="30"/>
      <c r="U41" s="30"/>
      <c r="V41" s="101"/>
      <c r="W41" s="101"/>
      <c r="X41" s="101"/>
      <c r="Y41" s="101"/>
      <c r="Z41" s="36">
        <f t="shared" si="3"/>
        <v>0</v>
      </c>
      <c r="AA41" s="36">
        <f t="shared" si="4"/>
        <v>0</v>
      </c>
    </row>
    <row r="42" spans="2:27" ht="62.45" hidden="1" customHeight="1" x14ac:dyDescent="0.25">
      <c r="B42" s="57" t="s">
        <v>16</v>
      </c>
      <c r="C42" s="58"/>
      <c r="D42" s="58"/>
      <c r="E42" s="59"/>
      <c r="F42" s="3" t="s">
        <v>2</v>
      </c>
      <c r="G42" s="3" t="s">
        <v>10</v>
      </c>
      <c r="H42" s="3"/>
      <c r="I42" s="3"/>
      <c r="J42" s="31"/>
      <c r="K42" s="31"/>
      <c r="L42" s="31"/>
      <c r="M42" s="31"/>
      <c r="N42" s="31"/>
      <c r="O42" s="31"/>
      <c r="P42" s="31"/>
      <c r="Q42" s="29">
        <f t="shared" si="1"/>
        <v>0</v>
      </c>
      <c r="R42" s="29">
        <f t="shared" si="2"/>
        <v>0</v>
      </c>
      <c r="S42" s="31"/>
      <c r="T42" s="31"/>
      <c r="U42" s="31"/>
      <c r="V42" s="101"/>
      <c r="W42" s="101"/>
      <c r="X42" s="101"/>
      <c r="Y42" s="101"/>
      <c r="Z42" s="36">
        <f t="shared" si="3"/>
        <v>0</v>
      </c>
      <c r="AA42" s="36">
        <f t="shared" si="4"/>
        <v>0</v>
      </c>
    </row>
    <row r="43" spans="2:27" ht="70.5" customHeight="1" x14ac:dyDescent="0.25">
      <c r="B43" s="43" t="s">
        <v>97</v>
      </c>
      <c r="C43" s="44"/>
      <c r="D43" s="44"/>
      <c r="E43" s="45"/>
      <c r="F43" s="5" t="s">
        <v>5</v>
      </c>
      <c r="G43" s="5" t="s">
        <v>3</v>
      </c>
      <c r="H43" s="5" t="s">
        <v>48</v>
      </c>
      <c r="I43" s="5" t="s">
        <v>4</v>
      </c>
      <c r="J43" s="29">
        <f>J45</f>
        <v>140</v>
      </c>
      <c r="K43" s="29">
        <f t="shared" ref="K43:P43" si="13">K45</f>
        <v>0</v>
      </c>
      <c r="L43" s="29">
        <f t="shared" si="13"/>
        <v>140</v>
      </c>
      <c r="M43" s="29">
        <f t="shared" si="13"/>
        <v>0</v>
      </c>
      <c r="N43" s="29">
        <f t="shared" si="13"/>
        <v>0</v>
      </c>
      <c r="O43" s="29">
        <f t="shared" si="13"/>
        <v>0</v>
      </c>
      <c r="P43" s="29">
        <f t="shared" si="13"/>
        <v>0</v>
      </c>
      <c r="Q43" s="29">
        <f t="shared" si="1"/>
        <v>0</v>
      </c>
      <c r="R43" s="29">
        <f t="shared" si="2"/>
        <v>140</v>
      </c>
      <c r="S43" s="29">
        <f>S45</f>
        <v>140</v>
      </c>
      <c r="T43" s="29">
        <f t="shared" ref="T43:Y43" si="14">T45</f>
        <v>0</v>
      </c>
      <c r="U43" s="29">
        <f t="shared" si="14"/>
        <v>140</v>
      </c>
      <c r="V43" s="99">
        <f t="shared" si="14"/>
        <v>0</v>
      </c>
      <c r="W43" s="99">
        <f t="shared" si="14"/>
        <v>0</v>
      </c>
      <c r="X43" s="99">
        <f t="shared" si="14"/>
        <v>0</v>
      </c>
      <c r="Y43" s="99">
        <f t="shared" si="14"/>
        <v>0</v>
      </c>
      <c r="Z43" s="36">
        <f t="shared" si="3"/>
        <v>0</v>
      </c>
      <c r="AA43" s="36">
        <f t="shared" si="4"/>
        <v>140</v>
      </c>
    </row>
    <row r="44" spans="2:27" ht="26.45" hidden="1" customHeight="1" x14ac:dyDescent="0.25">
      <c r="B44" s="8"/>
      <c r="C44" s="9"/>
      <c r="D44" s="9"/>
      <c r="E44" s="10"/>
      <c r="F44" s="3"/>
      <c r="G44" s="3"/>
      <c r="H44" s="3"/>
      <c r="I44" s="3"/>
      <c r="J44" s="31"/>
      <c r="K44" s="31"/>
      <c r="L44" s="31"/>
      <c r="M44" s="31"/>
      <c r="N44" s="31"/>
      <c r="O44" s="31"/>
      <c r="P44" s="31"/>
      <c r="Q44" s="29">
        <f t="shared" si="1"/>
        <v>0</v>
      </c>
      <c r="R44" s="29">
        <f t="shared" si="2"/>
        <v>0</v>
      </c>
      <c r="S44" s="31"/>
      <c r="T44" s="31"/>
      <c r="U44" s="31"/>
      <c r="V44" s="101"/>
      <c r="W44" s="101"/>
      <c r="X44" s="101"/>
      <c r="Y44" s="101"/>
      <c r="Z44" s="36">
        <f t="shared" si="3"/>
        <v>0</v>
      </c>
      <c r="AA44" s="36">
        <f t="shared" si="4"/>
        <v>0</v>
      </c>
    </row>
    <row r="45" spans="2:27" ht="48" customHeight="1" x14ac:dyDescent="0.25">
      <c r="B45" s="46" t="s">
        <v>101</v>
      </c>
      <c r="C45" s="47"/>
      <c r="D45" s="47"/>
      <c r="E45" s="48"/>
      <c r="F45" s="4" t="s">
        <v>5</v>
      </c>
      <c r="G45" s="4" t="s">
        <v>13</v>
      </c>
      <c r="H45" s="4" t="s">
        <v>48</v>
      </c>
      <c r="I45" s="4" t="s">
        <v>40</v>
      </c>
      <c r="J45" s="30">
        <f>J46</f>
        <v>140</v>
      </c>
      <c r="K45" s="30">
        <f t="shared" ref="K45:Y45" si="15">K46</f>
        <v>0</v>
      </c>
      <c r="L45" s="30">
        <f t="shared" si="15"/>
        <v>140</v>
      </c>
      <c r="M45" s="30">
        <f t="shared" si="15"/>
        <v>0</v>
      </c>
      <c r="N45" s="30">
        <f t="shared" si="15"/>
        <v>0</v>
      </c>
      <c r="O45" s="30">
        <f t="shared" si="15"/>
        <v>0</v>
      </c>
      <c r="P45" s="30">
        <f t="shared" si="15"/>
        <v>0</v>
      </c>
      <c r="Q45" s="29">
        <f t="shared" si="1"/>
        <v>0</v>
      </c>
      <c r="R45" s="29">
        <f t="shared" si="2"/>
        <v>140</v>
      </c>
      <c r="S45" s="30">
        <f>S46</f>
        <v>140</v>
      </c>
      <c r="T45" s="30">
        <f t="shared" si="15"/>
        <v>0</v>
      </c>
      <c r="U45" s="30">
        <f t="shared" si="15"/>
        <v>140</v>
      </c>
      <c r="V45" s="100">
        <f t="shared" si="15"/>
        <v>0</v>
      </c>
      <c r="W45" s="100">
        <f t="shared" si="15"/>
        <v>0</v>
      </c>
      <c r="X45" s="100">
        <f t="shared" si="15"/>
        <v>0</v>
      </c>
      <c r="Y45" s="100">
        <f t="shared" si="15"/>
        <v>0</v>
      </c>
      <c r="Z45" s="36">
        <f t="shared" si="3"/>
        <v>0</v>
      </c>
      <c r="AA45" s="36">
        <f t="shared" si="4"/>
        <v>140</v>
      </c>
    </row>
    <row r="46" spans="2:27" ht="48.75" customHeight="1" x14ac:dyDescent="0.25">
      <c r="B46" s="57" t="s">
        <v>99</v>
      </c>
      <c r="C46" s="58"/>
      <c r="D46" s="58"/>
      <c r="E46" s="59"/>
      <c r="F46" s="3" t="s">
        <v>5</v>
      </c>
      <c r="G46" s="3" t="s">
        <v>13</v>
      </c>
      <c r="H46" s="3" t="s">
        <v>48</v>
      </c>
      <c r="I46" s="3" t="s">
        <v>43</v>
      </c>
      <c r="J46" s="31">
        <v>140</v>
      </c>
      <c r="K46" s="31"/>
      <c r="L46" s="31">
        <v>140</v>
      </c>
      <c r="M46" s="31"/>
      <c r="N46" s="31"/>
      <c r="O46" s="31"/>
      <c r="P46" s="31"/>
      <c r="Q46" s="29">
        <f t="shared" si="1"/>
        <v>0</v>
      </c>
      <c r="R46" s="29">
        <f t="shared" si="2"/>
        <v>140</v>
      </c>
      <c r="S46" s="31">
        <v>140</v>
      </c>
      <c r="T46" s="31"/>
      <c r="U46" s="31">
        <v>140</v>
      </c>
      <c r="V46" s="101"/>
      <c r="W46" s="101"/>
      <c r="X46" s="101"/>
      <c r="Y46" s="101"/>
      <c r="Z46" s="36">
        <f t="shared" si="3"/>
        <v>0</v>
      </c>
      <c r="AA46" s="36">
        <f t="shared" si="4"/>
        <v>140</v>
      </c>
    </row>
    <row r="47" spans="2:27" ht="81.75" customHeight="1" x14ac:dyDescent="0.25">
      <c r="B47" s="43" t="s">
        <v>50</v>
      </c>
      <c r="C47" s="44"/>
      <c r="D47" s="44"/>
      <c r="E47" s="45"/>
      <c r="F47" s="5" t="s">
        <v>5</v>
      </c>
      <c r="G47" s="5" t="s">
        <v>13</v>
      </c>
      <c r="H47" s="5" t="s">
        <v>49</v>
      </c>
      <c r="I47" s="5" t="s">
        <v>4</v>
      </c>
      <c r="J47" s="29">
        <f>J48+J55</f>
        <v>5003.8220000000001</v>
      </c>
      <c r="K47" s="29">
        <f t="shared" ref="K47:P47" si="16">K48+K55</f>
        <v>2.6059999999999999</v>
      </c>
      <c r="L47" s="29">
        <f t="shared" si="16"/>
        <v>5001.2160000000003</v>
      </c>
      <c r="M47" s="29">
        <f t="shared" si="16"/>
        <v>0</v>
      </c>
      <c r="N47" s="29">
        <f t="shared" si="16"/>
        <v>0</v>
      </c>
      <c r="O47" s="29">
        <f t="shared" si="16"/>
        <v>0</v>
      </c>
      <c r="P47" s="29">
        <f t="shared" si="16"/>
        <v>0</v>
      </c>
      <c r="Q47" s="29">
        <f t="shared" si="1"/>
        <v>2.6059999999999999</v>
      </c>
      <c r="R47" s="29">
        <f t="shared" si="2"/>
        <v>5001.2160000000003</v>
      </c>
      <c r="S47" s="29">
        <f>S48+S55</f>
        <v>4886.3540000000003</v>
      </c>
      <c r="T47" s="29">
        <f t="shared" ref="T47:Y47" si="17">T48+T55</f>
        <v>2.6059999999999999</v>
      </c>
      <c r="U47" s="29">
        <f t="shared" si="17"/>
        <v>4883.7479999999996</v>
      </c>
      <c r="V47" s="99">
        <f t="shared" si="17"/>
        <v>0</v>
      </c>
      <c r="W47" s="99">
        <f t="shared" si="17"/>
        <v>0</v>
      </c>
      <c r="X47" s="99">
        <f t="shared" si="17"/>
        <v>0</v>
      </c>
      <c r="Y47" s="99">
        <f t="shared" si="17"/>
        <v>0</v>
      </c>
      <c r="Z47" s="36">
        <f t="shared" si="3"/>
        <v>2.6059999999999999</v>
      </c>
      <c r="AA47" s="36">
        <f t="shared" si="4"/>
        <v>4883.7479999999996</v>
      </c>
    </row>
    <row r="48" spans="2:27" ht="49.9" customHeight="1" x14ac:dyDescent="0.25">
      <c r="B48" s="46" t="s">
        <v>52</v>
      </c>
      <c r="C48" s="47"/>
      <c r="D48" s="47"/>
      <c r="E48" s="48"/>
      <c r="F48" s="4" t="s">
        <v>5</v>
      </c>
      <c r="G48" s="4" t="s">
        <v>13</v>
      </c>
      <c r="H48" s="4" t="s">
        <v>51</v>
      </c>
      <c r="I48" s="4" t="s">
        <v>4</v>
      </c>
      <c r="J48" s="30">
        <f>J49</f>
        <v>1009.782</v>
      </c>
      <c r="K48" s="30">
        <f t="shared" ref="K48:Y48" si="18">K49</f>
        <v>0</v>
      </c>
      <c r="L48" s="30">
        <f t="shared" si="18"/>
        <v>1009.782</v>
      </c>
      <c r="M48" s="30">
        <f t="shared" si="18"/>
        <v>0</v>
      </c>
      <c r="N48" s="30">
        <f t="shared" si="18"/>
        <v>0</v>
      </c>
      <c r="O48" s="30">
        <f t="shared" si="18"/>
        <v>0</v>
      </c>
      <c r="P48" s="30">
        <f t="shared" si="18"/>
        <v>0</v>
      </c>
      <c r="Q48" s="29">
        <f t="shared" si="1"/>
        <v>0</v>
      </c>
      <c r="R48" s="29">
        <f t="shared" si="2"/>
        <v>1009.782</v>
      </c>
      <c r="S48" s="30">
        <f>S49</f>
        <v>1009.782</v>
      </c>
      <c r="T48" s="30">
        <f t="shared" si="18"/>
        <v>0</v>
      </c>
      <c r="U48" s="30">
        <f t="shared" si="18"/>
        <v>1009.782</v>
      </c>
      <c r="V48" s="100">
        <f t="shared" si="18"/>
        <v>0</v>
      </c>
      <c r="W48" s="100">
        <f t="shared" si="18"/>
        <v>0</v>
      </c>
      <c r="X48" s="100">
        <f t="shared" si="18"/>
        <v>0</v>
      </c>
      <c r="Y48" s="100">
        <f t="shared" si="18"/>
        <v>0</v>
      </c>
      <c r="Z48" s="36">
        <f t="shared" si="3"/>
        <v>0</v>
      </c>
      <c r="AA48" s="36">
        <f t="shared" si="4"/>
        <v>1009.782</v>
      </c>
    </row>
    <row r="49" spans="2:27" ht="45.6" customHeight="1" x14ac:dyDescent="0.25">
      <c r="B49" s="57" t="s">
        <v>53</v>
      </c>
      <c r="C49" s="58"/>
      <c r="D49" s="58"/>
      <c r="E49" s="59"/>
      <c r="F49" s="3" t="s">
        <v>5</v>
      </c>
      <c r="G49" s="3" t="s">
        <v>14</v>
      </c>
      <c r="H49" s="3" t="s">
        <v>54</v>
      </c>
      <c r="I49" s="3" t="s">
        <v>4</v>
      </c>
      <c r="J49" s="31">
        <f>J50</f>
        <v>1009.782</v>
      </c>
      <c r="K49" s="31">
        <f t="shared" ref="K49:Y49" si="19">K50</f>
        <v>0</v>
      </c>
      <c r="L49" s="31">
        <f t="shared" si="19"/>
        <v>1009.782</v>
      </c>
      <c r="M49" s="31">
        <f t="shared" si="19"/>
        <v>0</v>
      </c>
      <c r="N49" s="31">
        <f t="shared" si="19"/>
        <v>0</v>
      </c>
      <c r="O49" s="31">
        <f t="shared" si="19"/>
        <v>0</v>
      </c>
      <c r="P49" s="31">
        <f t="shared" si="19"/>
        <v>0</v>
      </c>
      <c r="Q49" s="29">
        <f t="shared" si="1"/>
        <v>0</v>
      </c>
      <c r="R49" s="29">
        <f t="shared" si="2"/>
        <v>1009.782</v>
      </c>
      <c r="S49" s="31">
        <f>S50</f>
        <v>1009.782</v>
      </c>
      <c r="T49" s="31">
        <f t="shared" si="19"/>
        <v>0</v>
      </c>
      <c r="U49" s="31">
        <f t="shared" si="19"/>
        <v>1009.782</v>
      </c>
      <c r="V49" s="102">
        <f t="shared" si="19"/>
        <v>0</v>
      </c>
      <c r="W49" s="102">
        <f t="shared" si="19"/>
        <v>0</v>
      </c>
      <c r="X49" s="102">
        <f t="shared" si="19"/>
        <v>0</v>
      </c>
      <c r="Y49" s="102">
        <f t="shared" si="19"/>
        <v>0</v>
      </c>
      <c r="Z49" s="36">
        <f t="shared" si="3"/>
        <v>0</v>
      </c>
      <c r="AA49" s="36">
        <f t="shared" si="4"/>
        <v>1009.782</v>
      </c>
    </row>
    <row r="50" spans="2:27" ht="31.5" customHeight="1" x14ac:dyDescent="0.25">
      <c r="B50" s="57" t="s">
        <v>102</v>
      </c>
      <c r="C50" s="58"/>
      <c r="D50" s="58"/>
      <c r="E50" s="59"/>
      <c r="F50" s="3" t="s">
        <v>13</v>
      </c>
      <c r="G50" s="3" t="s">
        <v>3</v>
      </c>
      <c r="H50" s="3" t="s">
        <v>55</v>
      </c>
      <c r="I50" s="3" t="s">
        <v>4</v>
      </c>
      <c r="J50" s="31">
        <f>J53</f>
        <v>1009.782</v>
      </c>
      <c r="K50" s="31">
        <f t="shared" ref="K50:P50" si="20">K53</f>
        <v>0</v>
      </c>
      <c r="L50" s="31">
        <f>L53</f>
        <v>1009.782</v>
      </c>
      <c r="M50" s="31">
        <f t="shared" si="20"/>
        <v>0</v>
      </c>
      <c r="N50" s="31">
        <f t="shared" si="20"/>
        <v>0</v>
      </c>
      <c r="O50" s="31">
        <f t="shared" si="20"/>
        <v>0</v>
      </c>
      <c r="P50" s="31">
        <f t="shared" si="20"/>
        <v>0</v>
      </c>
      <c r="Q50" s="29">
        <f t="shared" si="1"/>
        <v>0</v>
      </c>
      <c r="R50" s="29">
        <f t="shared" si="2"/>
        <v>1009.782</v>
      </c>
      <c r="S50" s="31">
        <f>S53</f>
        <v>1009.782</v>
      </c>
      <c r="T50" s="31">
        <f t="shared" ref="T50:Y50" si="21">T53</f>
        <v>0</v>
      </c>
      <c r="U50" s="31">
        <f t="shared" si="21"/>
        <v>1009.782</v>
      </c>
      <c r="V50" s="102">
        <f t="shared" si="21"/>
        <v>0</v>
      </c>
      <c r="W50" s="102">
        <f t="shared" si="21"/>
        <v>0</v>
      </c>
      <c r="X50" s="102">
        <f t="shared" si="21"/>
        <v>0</v>
      </c>
      <c r="Y50" s="102">
        <f t="shared" si="21"/>
        <v>0</v>
      </c>
      <c r="Z50" s="36">
        <f t="shared" si="3"/>
        <v>0</v>
      </c>
      <c r="AA50" s="36">
        <f t="shared" si="4"/>
        <v>1009.782</v>
      </c>
    </row>
    <row r="51" spans="2:27" ht="15.75" hidden="1" x14ac:dyDescent="0.25">
      <c r="B51" s="57" t="s">
        <v>15</v>
      </c>
      <c r="C51" s="58"/>
      <c r="D51" s="58"/>
      <c r="E51" s="59"/>
      <c r="F51" s="3" t="s">
        <v>13</v>
      </c>
      <c r="G51" s="3" t="s">
        <v>5</v>
      </c>
      <c r="H51" s="3"/>
      <c r="I51" s="3"/>
      <c r="J51" s="31"/>
      <c r="K51" s="31"/>
      <c r="L51" s="31"/>
      <c r="M51" s="31"/>
      <c r="N51" s="31"/>
      <c r="O51" s="31"/>
      <c r="P51" s="31"/>
      <c r="Q51" s="29">
        <f t="shared" si="1"/>
        <v>0</v>
      </c>
      <c r="R51" s="29">
        <f t="shared" si="2"/>
        <v>0</v>
      </c>
      <c r="S51" s="31"/>
      <c r="T51" s="31"/>
      <c r="U51" s="31"/>
      <c r="V51" s="101"/>
      <c r="W51" s="101"/>
      <c r="X51" s="101"/>
      <c r="Y51" s="101"/>
      <c r="Z51" s="36">
        <f t="shared" si="3"/>
        <v>0</v>
      </c>
      <c r="AA51" s="36">
        <f t="shared" si="4"/>
        <v>0</v>
      </c>
    </row>
    <row r="52" spans="2:27" ht="62.45" hidden="1" customHeight="1" x14ac:dyDescent="0.25">
      <c r="B52" s="57" t="s">
        <v>16</v>
      </c>
      <c r="C52" s="58"/>
      <c r="D52" s="58"/>
      <c r="E52" s="59"/>
      <c r="F52" s="3" t="s">
        <v>13</v>
      </c>
      <c r="G52" s="3" t="s">
        <v>5</v>
      </c>
      <c r="H52" s="3"/>
      <c r="I52" s="3"/>
      <c r="J52" s="31"/>
      <c r="K52" s="31"/>
      <c r="L52" s="31"/>
      <c r="M52" s="31"/>
      <c r="N52" s="31"/>
      <c r="O52" s="31"/>
      <c r="P52" s="31"/>
      <c r="Q52" s="29">
        <f t="shared" si="1"/>
        <v>0</v>
      </c>
      <c r="R52" s="29">
        <f t="shared" si="2"/>
        <v>0</v>
      </c>
      <c r="S52" s="31"/>
      <c r="T52" s="31"/>
      <c r="U52" s="31"/>
      <c r="V52" s="101"/>
      <c r="W52" s="101"/>
      <c r="X52" s="101"/>
      <c r="Y52" s="101"/>
      <c r="Z52" s="36">
        <f t="shared" si="3"/>
        <v>0</v>
      </c>
      <c r="AA52" s="36">
        <f t="shared" si="4"/>
        <v>0</v>
      </c>
    </row>
    <row r="53" spans="2:27" ht="102" customHeight="1" x14ac:dyDescent="0.25">
      <c r="B53" s="57" t="s">
        <v>57</v>
      </c>
      <c r="C53" s="58"/>
      <c r="D53" s="58"/>
      <c r="E53" s="59"/>
      <c r="F53" s="3" t="s">
        <v>13</v>
      </c>
      <c r="G53" s="3" t="s">
        <v>6</v>
      </c>
      <c r="H53" s="3" t="s">
        <v>55</v>
      </c>
      <c r="I53" s="3" t="s">
        <v>56</v>
      </c>
      <c r="J53" s="31">
        <f>J54</f>
        <v>1009.782</v>
      </c>
      <c r="K53" s="31">
        <f t="shared" ref="K53:Y53" si="22">K54</f>
        <v>0</v>
      </c>
      <c r="L53" s="31">
        <f t="shared" si="22"/>
        <v>1009.782</v>
      </c>
      <c r="M53" s="31">
        <f t="shared" si="22"/>
        <v>0</v>
      </c>
      <c r="N53" s="31">
        <f t="shared" si="22"/>
        <v>0</v>
      </c>
      <c r="O53" s="31">
        <f t="shared" si="22"/>
        <v>0</v>
      </c>
      <c r="P53" s="31">
        <f t="shared" si="22"/>
        <v>0</v>
      </c>
      <c r="Q53" s="29">
        <f t="shared" si="1"/>
        <v>0</v>
      </c>
      <c r="R53" s="29">
        <f t="shared" si="2"/>
        <v>1009.782</v>
      </c>
      <c r="S53" s="31">
        <f>S54</f>
        <v>1009.782</v>
      </c>
      <c r="T53" s="31">
        <f t="shared" si="22"/>
        <v>0</v>
      </c>
      <c r="U53" s="31">
        <f t="shared" si="22"/>
        <v>1009.782</v>
      </c>
      <c r="V53" s="102">
        <f t="shared" si="22"/>
        <v>0</v>
      </c>
      <c r="W53" s="102">
        <f t="shared" si="22"/>
        <v>0</v>
      </c>
      <c r="X53" s="102">
        <f t="shared" si="22"/>
        <v>0</v>
      </c>
      <c r="Y53" s="102">
        <f t="shared" si="22"/>
        <v>0</v>
      </c>
      <c r="Z53" s="36">
        <f t="shared" si="3"/>
        <v>0</v>
      </c>
      <c r="AA53" s="36">
        <f t="shared" si="4"/>
        <v>1009.782</v>
      </c>
    </row>
    <row r="54" spans="2:27" ht="36" customHeight="1" x14ac:dyDescent="0.25">
      <c r="B54" s="57" t="s">
        <v>59</v>
      </c>
      <c r="C54" s="58"/>
      <c r="D54" s="58"/>
      <c r="E54" s="59"/>
      <c r="F54" s="3" t="s">
        <v>13</v>
      </c>
      <c r="G54" s="3" t="s">
        <v>6</v>
      </c>
      <c r="H54" s="3" t="s">
        <v>55</v>
      </c>
      <c r="I54" s="3" t="s">
        <v>58</v>
      </c>
      <c r="J54" s="31">
        <f>L54</f>
        <v>1009.782</v>
      </c>
      <c r="K54" s="31"/>
      <c r="L54" s="31">
        <v>1009.782</v>
      </c>
      <c r="M54" s="31"/>
      <c r="N54" s="31"/>
      <c r="O54" s="31"/>
      <c r="P54" s="31"/>
      <c r="Q54" s="29">
        <f t="shared" si="1"/>
        <v>0</v>
      </c>
      <c r="R54" s="29">
        <f t="shared" si="2"/>
        <v>1009.782</v>
      </c>
      <c r="S54" s="31">
        <f>U54</f>
        <v>1009.782</v>
      </c>
      <c r="T54" s="31"/>
      <c r="U54" s="31">
        <v>1009.782</v>
      </c>
      <c r="V54" s="101"/>
      <c r="W54" s="101"/>
      <c r="X54" s="101"/>
      <c r="Y54" s="101"/>
      <c r="Z54" s="36">
        <f t="shared" si="3"/>
        <v>0</v>
      </c>
      <c r="AA54" s="36">
        <f t="shared" si="4"/>
        <v>1009.782</v>
      </c>
    </row>
    <row r="55" spans="2:27" ht="84" customHeight="1" x14ac:dyDescent="0.25">
      <c r="B55" s="43" t="s">
        <v>103</v>
      </c>
      <c r="C55" s="44"/>
      <c r="D55" s="44"/>
      <c r="E55" s="45"/>
      <c r="F55" s="5" t="s">
        <v>13</v>
      </c>
      <c r="G55" s="5" t="s">
        <v>6</v>
      </c>
      <c r="H55" s="5" t="s">
        <v>60</v>
      </c>
      <c r="I55" s="5" t="s">
        <v>4</v>
      </c>
      <c r="J55" s="29">
        <f>J56</f>
        <v>3994.0400000000004</v>
      </c>
      <c r="K55" s="29">
        <f t="shared" ref="K55:Y55" si="23">K56</f>
        <v>2.6059999999999999</v>
      </c>
      <c r="L55" s="29">
        <f t="shared" si="23"/>
        <v>3991.4340000000002</v>
      </c>
      <c r="M55" s="29">
        <f t="shared" si="23"/>
        <v>0</v>
      </c>
      <c r="N55" s="29">
        <f t="shared" si="23"/>
        <v>0</v>
      </c>
      <c r="O55" s="29">
        <f t="shared" si="23"/>
        <v>0</v>
      </c>
      <c r="P55" s="29">
        <f t="shared" si="23"/>
        <v>0</v>
      </c>
      <c r="Q55" s="29">
        <f t="shared" si="1"/>
        <v>2.6059999999999999</v>
      </c>
      <c r="R55" s="29">
        <f t="shared" si="2"/>
        <v>3991.4340000000002</v>
      </c>
      <c r="S55" s="29">
        <f>S56</f>
        <v>3876.5720000000001</v>
      </c>
      <c r="T55" s="29">
        <f t="shared" si="23"/>
        <v>2.6059999999999999</v>
      </c>
      <c r="U55" s="29">
        <f t="shared" si="23"/>
        <v>3873.9659999999999</v>
      </c>
      <c r="V55" s="99">
        <f t="shared" si="23"/>
        <v>0</v>
      </c>
      <c r="W55" s="99">
        <f t="shared" si="23"/>
        <v>0</v>
      </c>
      <c r="X55" s="99">
        <f t="shared" si="23"/>
        <v>0</v>
      </c>
      <c r="Y55" s="99">
        <f t="shared" si="23"/>
        <v>0</v>
      </c>
      <c r="Z55" s="36">
        <f t="shared" si="3"/>
        <v>2.6059999999999999</v>
      </c>
      <c r="AA55" s="36">
        <f t="shared" si="4"/>
        <v>3873.9659999999999</v>
      </c>
    </row>
    <row r="56" spans="2:27" ht="91.5" customHeight="1" x14ac:dyDescent="0.25">
      <c r="B56" s="46" t="s">
        <v>57</v>
      </c>
      <c r="C56" s="47"/>
      <c r="D56" s="47"/>
      <c r="E56" s="48"/>
      <c r="F56" s="4" t="s">
        <v>13</v>
      </c>
      <c r="G56" s="4" t="s">
        <v>6</v>
      </c>
      <c r="H56" s="4" t="s">
        <v>61</v>
      </c>
      <c r="I56" s="4" t="s">
        <v>4</v>
      </c>
      <c r="J56" s="30">
        <f>J57+J62+J64+J66+J60</f>
        <v>3994.0400000000004</v>
      </c>
      <c r="K56" s="30">
        <f t="shared" ref="K56:U56" si="24">K57+K62+K64+K66+K60</f>
        <v>2.6059999999999999</v>
      </c>
      <c r="L56" s="30">
        <f t="shared" si="24"/>
        <v>3991.4340000000002</v>
      </c>
      <c r="M56" s="30">
        <f t="shared" si="24"/>
        <v>0</v>
      </c>
      <c r="N56" s="30">
        <f t="shared" si="24"/>
        <v>0</v>
      </c>
      <c r="O56" s="30">
        <f t="shared" si="24"/>
        <v>0</v>
      </c>
      <c r="P56" s="30">
        <f t="shared" si="24"/>
        <v>0</v>
      </c>
      <c r="Q56" s="29">
        <f t="shared" si="1"/>
        <v>2.6059999999999999</v>
      </c>
      <c r="R56" s="29">
        <f t="shared" si="2"/>
        <v>3991.4340000000002</v>
      </c>
      <c r="S56" s="30">
        <f t="shared" si="24"/>
        <v>3876.5720000000001</v>
      </c>
      <c r="T56" s="30">
        <f t="shared" si="24"/>
        <v>2.6059999999999999</v>
      </c>
      <c r="U56" s="30">
        <f t="shared" si="24"/>
        <v>3873.9659999999999</v>
      </c>
      <c r="V56" s="100">
        <f t="shared" ref="V56:Y56" si="25">V57+V62+V64+V66</f>
        <v>0</v>
      </c>
      <c r="W56" s="100">
        <f t="shared" si="25"/>
        <v>0</v>
      </c>
      <c r="X56" s="100">
        <f t="shared" si="25"/>
        <v>0</v>
      </c>
      <c r="Y56" s="100">
        <f t="shared" si="25"/>
        <v>0</v>
      </c>
      <c r="Z56" s="36">
        <f t="shared" si="3"/>
        <v>2.6059999999999999</v>
      </c>
      <c r="AA56" s="36">
        <f t="shared" si="4"/>
        <v>3873.9659999999999</v>
      </c>
    </row>
    <row r="57" spans="2:27" ht="80.45" customHeight="1" x14ac:dyDescent="0.25">
      <c r="B57" s="57" t="s">
        <v>63</v>
      </c>
      <c r="C57" s="58"/>
      <c r="D57" s="58"/>
      <c r="E57" s="59"/>
      <c r="F57" s="3" t="s">
        <v>13</v>
      </c>
      <c r="G57" s="3" t="s">
        <v>17</v>
      </c>
      <c r="H57" s="3" t="s">
        <v>62</v>
      </c>
      <c r="I57" s="3" t="s">
        <v>4</v>
      </c>
      <c r="J57" s="31">
        <f>J58</f>
        <v>708.86400000000003</v>
      </c>
      <c r="K57" s="31">
        <f t="shared" ref="K57:Y57" si="26">K58</f>
        <v>0</v>
      </c>
      <c r="L57" s="31">
        <f>L58</f>
        <v>708.86400000000003</v>
      </c>
      <c r="M57" s="31">
        <f t="shared" si="26"/>
        <v>0</v>
      </c>
      <c r="N57" s="31">
        <f t="shared" si="26"/>
        <v>0</v>
      </c>
      <c r="O57" s="31">
        <f t="shared" si="26"/>
        <v>0</v>
      </c>
      <c r="P57" s="31">
        <f t="shared" si="26"/>
        <v>0</v>
      </c>
      <c r="Q57" s="29">
        <f t="shared" si="1"/>
        <v>0</v>
      </c>
      <c r="R57" s="29">
        <f t="shared" si="2"/>
        <v>708.86400000000003</v>
      </c>
      <c r="S57" s="31">
        <f>S58</f>
        <v>708.86400000000003</v>
      </c>
      <c r="T57" s="31">
        <f t="shared" si="26"/>
        <v>0</v>
      </c>
      <c r="U57" s="31">
        <f t="shared" si="26"/>
        <v>708.86400000000003</v>
      </c>
      <c r="V57" s="102">
        <f t="shared" si="26"/>
        <v>0</v>
      </c>
      <c r="W57" s="102">
        <f t="shared" si="26"/>
        <v>0</v>
      </c>
      <c r="X57" s="102">
        <f t="shared" si="26"/>
        <v>0</v>
      </c>
      <c r="Y57" s="102">
        <f t="shared" si="26"/>
        <v>0</v>
      </c>
      <c r="Z57" s="36">
        <f t="shared" si="3"/>
        <v>0</v>
      </c>
      <c r="AA57" s="36">
        <f t="shared" si="4"/>
        <v>708.86400000000003</v>
      </c>
    </row>
    <row r="58" spans="2:27" ht="94.9" customHeight="1" x14ac:dyDescent="0.25">
      <c r="B58" s="54" t="s">
        <v>57</v>
      </c>
      <c r="C58" s="55"/>
      <c r="D58" s="55"/>
      <c r="E58" s="56"/>
      <c r="F58" s="17" t="s">
        <v>13</v>
      </c>
      <c r="G58" s="17" t="s">
        <v>17</v>
      </c>
      <c r="H58" s="17" t="s">
        <v>62</v>
      </c>
      <c r="I58" s="17" t="s">
        <v>56</v>
      </c>
      <c r="J58" s="32">
        <f>J59</f>
        <v>708.86400000000003</v>
      </c>
      <c r="K58" s="32">
        <f t="shared" ref="K58:Y58" si="27">K59</f>
        <v>0</v>
      </c>
      <c r="L58" s="32">
        <f t="shared" si="27"/>
        <v>708.86400000000003</v>
      </c>
      <c r="M58" s="32">
        <f t="shared" si="27"/>
        <v>0</v>
      </c>
      <c r="N58" s="32">
        <f t="shared" si="27"/>
        <v>0</v>
      </c>
      <c r="O58" s="32">
        <f t="shared" si="27"/>
        <v>0</v>
      </c>
      <c r="P58" s="32">
        <f t="shared" si="27"/>
        <v>0</v>
      </c>
      <c r="Q58" s="29">
        <f t="shared" si="1"/>
        <v>0</v>
      </c>
      <c r="R58" s="29">
        <f t="shared" si="2"/>
        <v>708.86400000000003</v>
      </c>
      <c r="S58" s="32">
        <f>S59</f>
        <v>708.86400000000003</v>
      </c>
      <c r="T58" s="32">
        <f t="shared" si="27"/>
        <v>0</v>
      </c>
      <c r="U58" s="32">
        <f t="shared" si="27"/>
        <v>708.86400000000003</v>
      </c>
      <c r="V58" s="103">
        <f t="shared" si="27"/>
        <v>0</v>
      </c>
      <c r="W58" s="103">
        <f t="shared" si="27"/>
        <v>0</v>
      </c>
      <c r="X58" s="103">
        <f t="shared" si="27"/>
        <v>0</v>
      </c>
      <c r="Y58" s="103">
        <f t="shared" si="27"/>
        <v>0</v>
      </c>
      <c r="Z58" s="36">
        <f t="shared" si="3"/>
        <v>0</v>
      </c>
      <c r="AA58" s="36">
        <f t="shared" si="4"/>
        <v>708.86400000000003</v>
      </c>
    </row>
    <row r="59" spans="2:27" ht="34.15" customHeight="1" x14ac:dyDescent="0.25">
      <c r="B59" s="49" t="s">
        <v>59</v>
      </c>
      <c r="C59" s="50"/>
      <c r="D59" s="50"/>
      <c r="E59" s="51"/>
      <c r="F59" s="3" t="s">
        <v>13</v>
      </c>
      <c r="G59" s="3" t="s">
        <v>17</v>
      </c>
      <c r="H59" s="3" t="s">
        <v>62</v>
      </c>
      <c r="I59" s="3" t="s">
        <v>58</v>
      </c>
      <c r="J59" s="31">
        <f>L59</f>
        <v>708.86400000000003</v>
      </c>
      <c r="K59" s="31"/>
      <c r="L59" s="31">
        <v>708.86400000000003</v>
      </c>
      <c r="M59" s="31"/>
      <c r="N59" s="31"/>
      <c r="O59" s="31"/>
      <c r="P59" s="31"/>
      <c r="Q59" s="29">
        <f t="shared" si="1"/>
        <v>0</v>
      </c>
      <c r="R59" s="29">
        <f t="shared" si="2"/>
        <v>708.86400000000003</v>
      </c>
      <c r="S59" s="31">
        <f>U59</f>
        <v>708.86400000000003</v>
      </c>
      <c r="T59" s="31"/>
      <c r="U59" s="31">
        <v>708.86400000000003</v>
      </c>
      <c r="V59" s="101"/>
      <c r="W59" s="101"/>
      <c r="X59" s="101"/>
      <c r="Y59" s="101"/>
      <c r="Z59" s="36">
        <f t="shared" si="3"/>
        <v>0</v>
      </c>
      <c r="AA59" s="36">
        <f t="shared" si="4"/>
        <v>708.86400000000003</v>
      </c>
    </row>
    <row r="60" spans="2:27" ht="79.5" customHeight="1" x14ac:dyDescent="0.25">
      <c r="B60" s="54" t="s">
        <v>57</v>
      </c>
      <c r="C60" s="55"/>
      <c r="D60" s="55"/>
      <c r="E60" s="56"/>
      <c r="F60" s="3"/>
      <c r="G60" s="3"/>
      <c r="H60" s="3" t="s">
        <v>98</v>
      </c>
      <c r="I60" s="3" t="s">
        <v>56</v>
      </c>
      <c r="J60" s="31">
        <f>J61</f>
        <v>468.67399999999998</v>
      </c>
      <c r="K60" s="31"/>
      <c r="L60" s="31">
        <f>L61</f>
        <v>468.67399999999998</v>
      </c>
      <c r="M60" s="31"/>
      <c r="N60" s="31"/>
      <c r="O60" s="31"/>
      <c r="P60" s="31"/>
      <c r="Q60" s="29">
        <f t="shared" si="1"/>
        <v>0</v>
      </c>
      <c r="R60" s="29">
        <f t="shared" si="2"/>
        <v>468.67399999999998</v>
      </c>
      <c r="S60" s="31">
        <f>U60</f>
        <v>468.67399999999998</v>
      </c>
      <c r="T60" s="31"/>
      <c r="U60" s="31">
        <f>U61</f>
        <v>468.67399999999998</v>
      </c>
      <c r="V60" s="101"/>
      <c r="W60" s="101"/>
      <c r="X60" s="101"/>
      <c r="Y60" s="101"/>
      <c r="Z60" s="36">
        <f t="shared" si="3"/>
        <v>0</v>
      </c>
      <c r="AA60" s="36">
        <f t="shared" si="4"/>
        <v>468.67399999999998</v>
      </c>
    </row>
    <row r="61" spans="2:27" ht="34.15" customHeight="1" x14ac:dyDescent="0.25">
      <c r="B61" s="57" t="s">
        <v>59</v>
      </c>
      <c r="C61" s="58"/>
      <c r="D61" s="58"/>
      <c r="E61" s="59"/>
      <c r="F61" s="3"/>
      <c r="G61" s="3"/>
      <c r="H61" s="3" t="s">
        <v>98</v>
      </c>
      <c r="I61" s="3" t="s">
        <v>58</v>
      </c>
      <c r="J61" s="31">
        <f>L61</f>
        <v>468.67399999999998</v>
      </c>
      <c r="K61" s="31"/>
      <c r="L61" s="31">
        <v>468.67399999999998</v>
      </c>
      <c r="M61" s="31"/>
      <c r="N61" s="31"/>
      <c r="O61" s="31"/>
      <c r="P61" s="31"/>
      <c r="Q61" s="29">
        <f t="shared" si="1"/>
        <v>0</v>
      </c>
      <c r="R61" s="29">
        <f t="shared" si="2"/>
        <v>468.67399999999998</v>
      </c>
      <c r="S61" s="31">
        <f>U61</f>
        <v>468.67399999999998</v>
      </c>
      <c r="T61" s="31"/>
      <c r="U61" s="31">
        <v>468.67399999999998</v>
      </c>
      <c r="V61" s="101"/>
      <c r="W61" s="101"/>
      <c r="X61" s="101"/>
      <c r="Y61" s="101"/>
      <c r="Z61" s="36">
        <f t="shared" si="3"/>
        <v>0</v>
      </c>
      <c r="AA61" s="36">
        <f t="shared" si="4"/>
        <v>468.67399999999998</v>
      </c>
    </row>
    <row r="62" spans="2:27" ht="48.75" customHeight="1" x14ac:dyDescent="0.25">
      <c r="B62" s="60" t="s">
        <v>104</v>
      </c>
      <c r="C62" s="61"/>
      <c r="D62" s="61"/>
      <c r="E62" s="62"/>
      <c r="F62" s="17" t="s">
        <v>13</v>
      </c>
      <c r="G62" s="17" t="s">
        <v>17</v>
      </c>
      <c r="H62" s="17" t="s">
        <v>64</v>
      </c>
      <c r="I62" s="17" t="s">
        <v>40</v>
      </c>
      <c r="J62" s="32">
        <f>J63</f>
        <v>2704.8960000000002</v>
      </c>
      <c r="K62" s="32">
        <f t="shared" ref="K62:Y62" si="28">K63</f>
        <v>0</v>
      </c>
      <c r="L62" s="32">
        <f t="shared" si="28"/>
        <v>2704.8960000000002</v>
      </c>
      <c r="M62" s="32">
        <f t="shared" si="28"/>
        <v>0</v>
      </c>
      <c r="N62" s="32">
        <f t="shared" si="28"/>
        <v>0</v>
      </c>
      <c r="O62" s="32">
        <f t="shared" si="28"/>
        <v>0</v>
      </c>
      <c r="P62" s="32">
        <f t="shared" si="28"/>
        <v>0</v>
      </c>
      <c r="Q62" s="29">
        <f t="shared" si="1"/>
        <v>0</v>
      </c>
      <c r="R62" s="29">
        <f t="shared" si="2"/>
        <v>2704.8960000000002</v>
      </c>
      <c r="S62" s="32">
        <f>S63</f>
        <v>2587.4279999999999</v>
      </c>
      <c r="T62" s="32">
        <f t="shared" si="28"/>
        <v>0</v>
      </c>
      <c r="U62" s="32">
        <f t="shared" si="28"/>
        <v>2587.4279999999999</v>
      </c>
      <c r="V62" s="103">
        <f t="shared" si="28"/>
        <v>0</v>
      </c>
      <c r="W62" s="103">
        <f t="shared" si="28"/>
        <v>0</v>
      </c>
      <c r="X62" s="103">
        <f t="shared" si="28"/>
        <v>0</v>
      </c>
      <c r="Y62" s="103">
        <f t="shared" si="28"/>
        <v>0</v>
      </c>
      <c r="Z62" s="36">
        <f t="shared" si="3"/>
        <v>0</v>
      </c>
      <c r="AA62" s="36">
        <f t="shared" si="4"/>
        <v>2587.4279999999999</v>
      </c>
    </row>
    <row r="63" spans="2:27" ht="45" customHeight="1" x14ac:dyDescent="0.25">
      <c r="B63" s="57" t="s">
        <v>100</v>
      </c>
      <c r="C63" s="58"/>
      <c r="D63" s="58"/>
      <c r="E63" s="59"/>
      <c r="F63" s="3" t="s">
        <v>6</v>
      </c>
      <c r="G63" s="3" t="s">
        <v>3</v>
      </c>
      <c r="H63" s="3" t="s">
        <v>64</v>
      </c>
      <c r="I63" s="3" t="s">
        <v>43</v>
      </c>
      <c r="J63" s="31">
        <f>L63</f>
        <v>2704.8960000000002</v>
      </c>
      <c r="K63" s="31"/>
      <c r="L63" s="31">
        <v>2704.8960000000002</v>
      </c>
      <c r="M63" s="31"/>
      <c r="N63" s="31"/>
      <c r="O63" s="31"/>
      <c r="P63" s="31"/>
      <c r="Q63" s="29">
        <f t="shared" si="1"/>
        <v>0</v>
      </c>
      <c r="R63" s="29">
        <f t="shared" si="2"/>
        <v>2704.8960000000002</v>
      </c>
      <c r="S63" s="31">
        <f>U63</f>
        <v>2587.4279999999999</v>
      </c>
      <c r="T63" s="31"/>
      <c r="U63" s="31">
        <v>2587.4279999999999</v>
      </c>
      <c r="V63" s="101"/>
      <c r="W63" s="101"/>
      <c r="X63" s="101"/>
      <c r="Y63" s="101"/>
      <c r="Z63" s="36">
        <f t="shared" si="3"/>
        <v>0</v>
      </c>
      <c r="AA63" s="36">
        <f t="shared" si="4"/>
        <v>2587.4279999999999</v>
      </c>
    </row>
    <row r="64" spans="2:27" ht="15.75" x14ac:dyDescent="0.25">
      <c r="B64" s="54" t="s">
        <v>66</v>
      </c>
      <c r="C64" s="55"/>
      <c r="D64" s="55"/>
      <c r="E64" s="56"/>
      <c r="F64" s="17" t="s">
        <v>6</v>
      </c>
      <c r="G64" s="17" t="s">
        <v>17</v>
      </c>
      <c r="H64" s="17" t="s">
        <v>64</v>
      </c>
      <c r="I64" s="17" t="s">
        <v>65</v>
      </c>
      <c r="J64" s="32">
        <f>J65</f>
        <v>109</v>
      </c>
      <c r="K64" s="32">
        <f t="shared" ref="K64:Y64" si="29">K65</f>
        <v>0</v>
      </c>
      <c r="L64" s="32">
        <f t="shared" si="29"/>
        <v>109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29">
        <f t="shared" si="1"/>
        <v>0</v>
      </c>
      <c r="R64" s="29">
        <f t="shared" si="2"/>
        <v>109</v>
      </c>
      <c r="S64" s="32">
        <f>S65</f>
        <v>109</v>
      </c>
      <c r="T64" s="32">
        <f t="shared" si="29"/>
        <v>0</v>
      </c>
      <c r="U64" s="32">
        <f t="shared" si="29"/>
        <v>109</v>
      </c>
      <c r="V64" s="103">
        <f t="shared" si="29"/>
        <v>0</v>
      </c>
      <c r="W64" s="103">
        <f t="shared" si="29"/>
        <v>0</v>
      </c>
      <c r="X64" s="103">
        <f t="shared" si="29"/>
        <v>0</v>
      </c>
      <c r="Y64" s="103">
        <f t="shared" si="29"/>
        <v>0</v>
      </c>
      <c r="Z64" s="36">
        <f t="shared" si="3"/>
        <v>0</v>
      </c>
      <c r="AA64" s="36">
        <f t="shared" si="4"/>
        <v>109</v>
      </c>
    </row>
    <row r="65" spans="2:27" ht="30" customHeight="1" x14ac:dyDescent="0.25">
      <c r="B65" s="57" t="s">
        <v>67</v>
      </c>
      <c r="C65" s="58"/>
      <c r="D65" s="58"/>
      <c r="E65" s="59"/>
      <c r="F65" s="3" t="s">
        <v>6</v>
      </c>
      <c r="G65" s="3" t="s">
        <v>17</v>
      </c>
      <c r="H65" s="3" t="s">
        <v>64</v>
      </c>
      <c r="I65" s="3" t="s">
        <v>68</v>
      </c>
      <c r="J65" s="31">
        <f>L65</f>
        <v>109</v>
      </c>
      <c r="K65" s="31"/>
      <c r="L65" s="31">
        <v>109</v>
      </c>
      <c r="M65" s="31"/>
      <c r="N65" s="31"/>
      <c r="O65" s="31"/>
      <c r="P65" s="31"/>
      <c r="Q65" s="29">
        <f t="shared" si="1"/>
        <v>0</v>
      </c>
      <c r="R65" s="29">
        <f t="shared" si="2"/>
        <v>109</v>
      </c>
      <c r="S65" s="31">
        <f>U65</f>
        <v>109</v>
      </c>
      <c r="T65" s="31"/>
      <c r="U65" s="31">
        <v>109</v>
      </c>
      <c r="V65" s="101"/>
      <c r="W65" s="101"/>
      <c r="X65" s="101"/>
      <c r="Y65" s="101"/>
      <c r="Z65" s="36">
        <f t="shared" si="3"/>
        <v>0</v>
      </c>
      <c r="AA65" s="36">
        <f t="shared" si="4"/>
        <v>109</v>
      </c>
    </row>
    <row r="66" spans="2:27" ht="81.599999999999994" customHeight="1" x14ac:dyDescent="0.25">
      <c r="B66" s="43" t="s">
        <v>69</v>
      </c>
      <c r="C66" s="44"/>
      <c r="D66" s="44"/>
      <c r="E66" s="45"/>
      <c r="F66" s="5" t="s">
        <v>6</v>
      </c>
      <c r="G66" s="5" t="s">
        <v>19</v>
      </c>
      <c r="H66" s="5" t="s">
        <v>70</v>
      </c>
      <c r="I66" s="5" t="s">
        <v>4</v>
      </c>
      <c r="J66" s="29">
        <f>J68+J70</f>
        <v>2.6059999999999999</v>
      </c>
      <c r="K66" s="29">
        <f t="shared" ref="K66:P66" si="30">K68+K70</f>
        <v>2.6059999999999999</v>
      </c>
      <c r="L66" s="29">
        <f t="shared" si="30"/>
        <v>0</v>
      </c>
      <c r="M66" s="29">
        <f t="shared" si="30"/>
        <v>0</v>
      </c>
      <c r="N66" s="29">
        <f t="shared" si="30"/>
        <v>0</v>
      </c>
      <c r="O66" s="29">
        <f t="shared" si="30"/>
        <v>0</v>
      </c>
      <c r="P66" s="29">
        <f t="shared" si="30"/>
        <v>0</v>
      </c>
      <c r="Q66" s="29">
        <f t="shared" si="1"/>
        <v>2.6059999999999999</v>
      </c>
      <c r="R66" s="29">
        <f t="shared" si="2"/>
        <v>0</v>
      </c>
      <c r="S66" s="29">
        <f>S68+S70</f>
        <v>2.6059999999999999</v>
      </c>
      <c r="T66" s="29">
        <f t="shared" ref="T66:Y66" si="31">T68+T70</f>
        <v>2.6059999999999999</v>
      </c>
      <c r="U66" s="29">
        <f t="shared" si="31"/>
        <v>0</v>
      </c>
      <c r="V66" s="99">
        <f t="shared" si="31"/>
        <v>0</v>
      </c>
      <c r="W66" s="99">
        <f t="shared" si="31"/>
        <v>0</v>
      </c>
      <c r="X66" s="99">
        <f t="shared" si="31"/>
        <v>0</v>
      </c>
      <c r="Y66" s="99">
        <f t="shared" si="31"/>
        <v>0</v>
      </c>
      <c r="Z66" s="36">
        <f t="shared" si="3"/>
        <v>2.6059999999999999</v>
      </c>
      <c r="AA66" s="36">
        <f t="shared" si="4"/>
        <v>0</v>
      </c>
    </row>
    <row r="67" spans="2:27" ht="31.9" hidden="1" customHeight="1" x14ac:dyDescent="0.25">
      <c r="B67" s="57" t="s">
        <v>20</v>
      </c>
      <c r="C67" s="58"/>
      <c r="D67" s="58"/>
      <c r="E67" s="59"/>
      <c r="F67" s="3" t="s">
        <v>6</v>
      </c>
      <c r="G67" s="3" t="s">
        <v>19</v>
      </c>
      <c r="H67" s="3"/>
      <c r="I67" s="3"/>
      <c r="J67" s="31"/>
      <c r="K67" s="31"/>
      <c r="L67" s="31"/>
      <c r="M67" s="31"/>
      <c r="N67" s="31"/>
      <c r="O67" s="31"/>
      <c r="P67" s="31"/>
      <c r="Q67" s="29">
        <f t="shared" si="1"/>
        <v>0</v>
      </c>
      <c r="R67" s="29">
        <f t="shared" si="2"/>
        <v>0</v>
      </c>
      <c r="S67" s="31"/>
      <c r="T67" s="31"/>
      <c r="U67" s="31"/>
      <c r="V67" s="101"/>
      <c r="W67" s="101"/>
      <c r="X67" s="101"/>
      <c r="Y67" s="101"/>
      <c r="Z67" s="36">
        <f t="shared" si="3"/>
        <v>0</v>
      </c>
      <c r="AA67" s="36">
        <f t="shared" si="4"/>
        <v>0</v>
      </c>
    </row>
    <row r="68" spans="2:27" ht="95.45" customHeight="1" x14ac:dyDescent="0.25">
      <c r="B68" s="57" t="s">
        <v>57</v>
      </c>
      <c r="C68" s="58"/>
      <c r="D68" s="58"/>
      <c r="E68" s="59"/>
      <c r="F68" s="3" t="s">
        <v>6</v>
      </c>
      <c r="G68" s="3" t="s">
        <v>19</v>
      </c>
      <c r="H68" s="3" t="s">
        <v>70</v>
      </c>
      <c r="I68" s="3" t="s">
        <v>56</v>
      </c>
      <c r="J68" s="31">
        <f>J69</f>
        <v>0</v>
      </c>
      <c r="K68" s="31">
        <f t="shared" ref="K68:Y68" si="32">K69</f>
        <v>0</v>
      </c>
      <c r="L68" s="31">
        <f t="shared" si="32"/>
        <v>0</v>
      </c>
      <c r="M68" s="31">
        <f t="shared" si="32"/>
        <v>0</v>
      </c>
      <c r="N68" s="31">
        <f t="shared" si="32"/>
        <v>0</v>
      </c>
      <c r="O68" s="31">
        <f t="shared" si="32"/>
        <v>0</v>
      </c>
      <c r="P68" s="31">
        <f t="shared" si="32"/>
        <v>0</v>
      </c>
      <c r="Q68" s="29">
        <f t="shared" si="1"/>
        <v>0</v>
      </c>
      <c r="R68" s="29">
        <f t="shared" si="2"/>
        <v>0</v>
      </c>
      <c r="S68" s="31">
        <f>S69</f>
        <v>0</v>
      </c>
      <c r="T68" s="31">
        <f t="shared" si="32"/>
        <v>0</v>
      </c>
      <c r="U68" s="31">
        <f t="shared" si="32"/>
        <v>0</v>
      </c>
      <c r="V68" s="102">
        <f t="shared" si="32"/>
        <v>0</v>
      </c>
      <c r="W68" s="102">
        <f t="shared" si="32"/>
        <v>0</v>
      </c>
      <c r="X68" s="102">
        <f t="shared" si="32"/>
        <v>0</v>
      </c>
      <c r="Y68" s="102">
        <f t="shared" si="32"/>
        <v>0</v>
      </c>
      <c r="Z68" s="36">
        <f t="shared" si="3"/>
        <v>0</v>
      </c>
      <c r="AA68" s="36">
        <f t="shared" si="4"/>
        <v>0</v>
      </c>
    </row>
    <row r="69" spans="2:27" ht="33" customHeight="1" x14ac:dyDescent="0.25">
      <c r="B69" s="57" t="s">
        <v>59</v>
      </c>
      <c r="C69" s="58"/>
      <c r="D69" s="58"/>
      <c r="E69" s="59"/>
      <c r="F69" s="3" t="s">
        <v>21</v>
      </c>
      <c r="G69" s="3" t="s">
        <v>3</v>
      </c>
      <c r="H69" s="3" t="s">
        <v>70</v>
      </c>
      <c r="I69" s="3" t="s">
        <v>58</v>
      </c>
      <c r="J69" s="31">
        <f>K69</f>
        <v>0</v>
      </c>
      <c r="K69" s="31"/>
      <c r="L69" s="31"/>
      <c r="M69" s="31"/>
      <c r="N69" s="31"/>
      <c r="O69" s="31"/>
      <c r="P69" s="31"/>
      <c r="Q69" s="29">
        <f t="shared" si="1"/>
        <v>0</v>
      </c>
      <c r="R69" s="29">
        <f t="shared" si="2"/>
        <v>0</v>
      </c>
      <c r="S69" s="31">
        <f>T69</f>
        <v>0</v>
      </c>
      <c r="T69" s="31"/>
      <c r="U69" s="31"/>
      <c r="V69" s="101"/>
      <c r="W69" s="101"/>
      <c r="X69" s="101"/>
      <c r="Y69" s="101"/>
      <c r="Z69" s="36">
        <f t="shared" si="3"/>
        <v>0</v>
      </c>
      <c r="AA69" s="36">
        <f t="shared" si="4"/>
        <v>0</v>
      </c>
    </row>
    <row r="70" spans="2:27" ht="33" customHeight="1" x14ac:dyDescent="0.25">
      <c r="B70" s="57" t="s">
        <v>104</v>
      </c>
      <c r="C70" s="58"/>
      <c r="D70" s="58"/>
      <c r="E70" s="59"/>
      <c r="F70" s="3" t="s">
        <v>21</v>
      </c>
      <c r="G70" s="3" t="s">
        <v>2</v>
      </c>
      <c r="H70" s="3" t="s">
        <v>70</v>
      </c>
      <c r="I70" s="3" t="s">
        <v>40</v>
      </c>
      <c r="J70" s="31">
        <f>K70</f>
        <v>2.6059999999999999</v>
      </c>
      <c r="K70" s="31">
        <f t="shared" ref="K70:P70" si="33">K72</f>
        <v>2.6059999999999999</v>
      </c>
      <c r="L70" s="31">
        <f t="shared" si="33"/>
        <v>0</v>
      </c>
      <c r="M70" s="31">
        <f t="shared" si="33"/>
        <v>0</v>
      </c>
      <c r="N70" s="31">
        <f t="shared" si="33"/>
        <v>0</v>
      </c>
      <c r="O70" s="31">
        <f t="shared" si="33"/>
        <v>0</v>
      </c>
      <c r="P70" s="31">
        <f t="shared" si="33"/>
        <v>0</v>
      </c>
      <c r="Q70" s="29">
        <f t="shared" si="1"/>
        <v>2.6059999999999999</v>
      </c>
      <c r="R70" s="29">
        <f t="shared" si="2"/>
        <v>0</v>
      </c>
      <c r="S70" s="31">
        <f>S72</f>
        <v>2.6059999999999999</v>
      </c>
      <c r="T70" s="31">
        <f t="shared" ref="T70:Y70" si="34">T72</f>
        <v>2.6059999999999999</v>
      </c>
      <c r="U70" s="31">
        <f t="shared" si="34"/>
        <v>0</v>
      </c>
      <c r="V70" s="102">
        <f t="shared" si="34"/>
        <v>0</v>
      </c>
      <c r="W70" s="102">
        <f t="shared" si="34"/>
        <v>0</v>
      </c>
      <c r="X70" s="102">
        <f t="shared" si="34"/>
        <v>0</v>
      </c>
      <c r="Y70" s="102">
        <f t="shared" si="34"/>
        <v>0</v>
      </c>
      <c r="Z70" s="36">
        <f t="shared" si="3"/>
        <v>2.6059999999999999</v>
      </c>
      <c r="AA70" s="36">
        <f t="shared" si="4"/>
        <v>0</v>
      </c>
    </row>
    <row r="71" spans="2:27" ht="33" hidden="1" customHeight="1" x14ac:dyDescent="0.25">
      <c r="B71" s="57" t="s">
        <v>22</v>
      </c>
      <c r="C71" s="58"/>
      <c r="D71" s="58"/>
      <c r="E71" s="59"/>
      <c r="F71" s="3" t="s">
        <v>21</v>
      </c>
      <c r="G71" s="3" t="s">
        <v>5</v>
      </c>
      <c r="H71" s="3"/>
      <c r="I71" s="3"/>
      <c r="J71" s="31"/>
      <c r="K71" s="31"/>
      <c r="L71" s="31"/>
      <c r="M71" s="31"/>
      <c r="N71" s="31"/>
      <c r="O71" s="31"/>
      <c r="P71" s="31"/>
      <c r="Q71" s="29">
        <f t="shared" si="1"/>
        <v>0</v>
      </c>
      <c r="R71" s="29">
        <f t="shared" si="2"/>
        <v>0</v>
      </c>
      <c r="S71" s="31"/>
      <c r="T71" s="31"/>
      <c r="U71" s="31"/>
      <c r="V71" s="101"/>
      <c r="W71" s="101"/>
      <c r="X71" s="101"/>
      <c r="Y71" s="101"/>
      <c r="Z71" s="36">
        <f t="shared" si="3"/>
        <v>0</v>
      </c>
      <c r="AA71" s="36">
        <f t="shared" si="4"/>
        <v>0</v>
      </c>
    </row>
    <row r="72" spans="2:27" ht="46.5" customHeight="1" x14ac:dyDescent="0.25">
      <c r="B72" s="57" t="s">
        <v>100</v>
      </c>
      <c r="C72" s="58"/>
      <c r="D72" s="58"/>
      <c r="E72" s="59"/>
      <c r="F72" s="3" t="s">
        <v>21</v>
      </c>
      <c r="G72" s="3" t="s">
        <v>13</v>
      </c>
      <c r="H72" s="3" t="s">
        <v>70</v>
      </c>
      <c r="I72" s="3" t="s">
        <v>43</v>
      </c>
      <c r="J72" s="31">
        <f>K72</f>
        <v>2.6059999999999999</v>
      </c>
      <c r="K72" s="31">
        <v>2.6059999999999999</v>
      </c>
      <c r="L72" s="31"/>
      <c r="M72" s="31"/>
      <c r="N72" s="31"/>
      <c r="O72" s="31"/>
      <c r="P72" s="31"/>
      <c r="Q72" s="29">
        <f t="shared" si="1"/>
        <v>2.6059999999999999</v>
      </c>
      <c r="R72" s="29">
        <f t="shared" si="2"/>
        <v>0</v>
      </c>
      <c r="S72" s="31">
        <f>T72</f>
        <v>2.6059999999999999</v>
      </c>
      <c r="T72" s="31">
        <v>2.6059999999999999</v>
      </c>
      <c r="U72" s="31"/>
      <c r="V72" s="101"/>
      <c r="W72" s="101"/>
      <c r="X72" s="101"/>
      <c r="Y72" s="101"/>
      <c r="Z72" s="36">
        <f t="shared" si="3"/>
        <v>2.6059999999999999</v>
      </c>
      <c r="AA72" s="36">
        <f t="shared" si="4"/>
        <v>0</v>
      </c>
    </row>
    <row r="73" spans="2:27" ht="31.9" customHeight="1" x14ac:dyDescent="0.25">
      <c r="B73" s="73" t="s">
        <v>90</v>
      </c>
      <c r="C73" s="74"/>
      <c r="D73" s="74"/>
      <c r="E73" s="75"/>
      <c r="F73" s="18"/>
      <c r="G73" s="18"/>
      <c r="H73" s="18" t="s">
        <v>91</v>
      </c>
      <c r="I73" s="18"/>
      <c r="J73" s="33">
        <f>L73</f>
        <v>174.62899999999999</v>
      </c>
      <c r="K73" s="33"/>
      <c r="L73" s="33">
        <v>174.62899999999999</v>
      </c>
      <c r="M73" s="33"/>
      <c r="N73" s="33"/>
      <c r="O73" s="33"/>
      <c r="P73" s="33"/>
      <c r="Q73" s="29">
        <f t="shared" si="1"/>
        <v>0</v>
      </c>
      <c r="R73" s="29">
        <f t="shared" si="2"/>
        <v>174.62899999999999</v>
      </c>
      <c r="S73" s="33">
        <f>U73</f>
        <v>353.529</v>
      </c>
      <c r="T73" s="33"/>
      <c r="U73" s="33">
        <v>353.529</v>
      </c>
      <c r="V73" s="101"/>
      <c r="W73" s="101"/>
      <c r="X73" s="101"/>
      <c r="Y73" s="101"/>
      <c r="Z73" s="36">
        <f t="shared" si="3"/>
        <v>0</v>
      </c>
      <c r="AA73" s="36">
        <f t="shared" si="4"/>
        <v>353.529</v>
      </c>
    </row>
    <row r="74" spans="2:27" ht="29.25" customHeight="1" x14ac:dyDescent="0.25">
      <c r="B74" s="43" t="s">
        <v>72</v>
      </c>
      <c r="C74" s="44"/>
      <c r="D74" s="44"/>
      <c r="E74" s="45"/>
      <c r="F74" s="5" t="s">
        <v>21</v>
      </c>
      <c r="G74" s="5" t="s">
        <v>13</v>
      </c>
      <c r="H74" s="5" t="s">
        <v>71</v>
      </c>
      <c r="I74" s="5"/>
      <c r="J74" s="29">
        <f>J78</f>
        <v>281.29499999999996</v>
      </c>
      <c r="K74" s="29">
        <f t="shared" ref="K74:P74" si="35">K78</f>
        <v>0</v>
      </c>
      <c r="L74" s="29">
        <f t="shared" si="35"/>
        <v>281.29499999999996</v>
      </c>
      <c r="M74" s="29">
        <f t="shared" si="35"/>
        <v>0</v>
      </c>
      <c r="N74" s="29">
        <f t="shared" si="35"/>
        <v>0</v>
      </c>
      <c r="O74" s="29">
        <f t="shared" si="35"/>
        <v>0</v>
      </c>
      <c r="P74" s="29">
        <f t="shared" si="35"/>
        <v>0</v>
      </c>
      <c r="Q74" s="29">
        <f t="shared" si="1"/>
        <v>0</v>
      </c>
      <c r="R74" s="29">
        <f t="shared" si="2"/>
        <v>281.29499999999996</v>
      </c>
      <c r="S74" s="29">
        <f>S78</f>
        <v>281.29499999999996</v>
      </c>
      <c r="T74" s="29">
        <f t="shared" ref="T74:Y74" si="36">T78</f>
        <v>0</v>
      </c>
      <c r="U74" s="29">
        <f t="shared" si="36"/>
        <v>281.29499999999996</v>
      </c>
      <c r="V74" s="99">
        <f t="shared" si="36"/>
        <v>0</v>
      </c>
      <c r="W74" s="99">
        <f t="shared" si="36"/>
        <v>0</v>
      </c>
      <c r="X74" s="99">
        <f t="shared" si="36"/>
        <v>0</v>
      </c>
      <c r="Y74" s="99">
        <f t="shared" si="36"/>
        <v>0</v>
      </c>
      <c r="Z74" s="36">
        <f t="shared" si="3"/>
        <v>0</v>
      </c>
      <c r="AA74" s="36">
        <f t="shared" si="4"/>
        <v>281.29499999999996</v>
      </c>
    </row>
    <row r="75" spans="2:27" ht="15.75" hidden="1" x14ac:dyDescent="0.25">
      <c r="B75" s="49" t="s">
        <v>30</v>
      </c>
      <c r="C75" s="50"/>
      <c r="D75" s="50"/>
      <c r="E75" s="51"/>
      <c r="F75" s="3" t="s">
        <v>21</v>
      </c>
      <c r="G75" s="3" t="s">
        <v>13</v>
      </c>
      <c r="H75" s="3"/>
      <c r="I75" s="3"/>
      <c r="J75" s="31"/>
      <c r="K75" s="31"/>
      <c r="L75" s="31"/>
      <c r="M75" s="31"/>
      <c r="N75" s="31"/>
      <c r="O75" s="31"/>
      <c r="P75" s="31"/>
      <c r="Q75" s="29">
        <f t="shared" si="1"/>
        <v>0</v>
      </c>
      <c r="R75" s="29">
        <f t="shared" si="2"/>
        <v>0</v>
      </c>
      <c r="S75" s="31"/>
      <c r="T75" s="31"/>
      <c r="U75" s="31"/>
      <c r="V75" s="101"/>
      <c r="W75" s="101"/>
      <c r="X75" s="101"/>
      <c r="Y75" s="101"/>
      <c r="Z75" s="36">
        <f t="shared" si="3"/>
        <v>0</v>
      </c>
      <c r="AA75" s="36">
        <f t="shared" si="4"/>
        <v>0</v>
      </c>
    </row>
    <row r="76" spans="2:27" ht="15.75" hidden="1" x14ac:dyDescent="0.25">
      <c r="B76" s="49" t="s">
        <v>18</v>
      </c>
      <c r="C76" s="50"/>
      <c r="D76" s="50"/>
      <c r="E76" s="51"/>
      <c r="F76" s="3" t="s">
        <v>21</v>
      </c>
      <c r="G76" s="3" t="s">
        <v>13</v>
      </c>
      <c r="H76" s="3"/>
      <c r="I76" s="3"/>
      <c r="J76" s="31"/>
      <c r="K76" s="31"/>
      <c r="L76" s="31"/>
      <c r="M76" s="31"/>
      <c r="N76" s="31"/>
      <c r="O76" s="31"/>
      <c r="P76" s="31"/>
      <c r="Q76" s="29">
        <f t="shared" si="1"/>
        <v>0</v>
      </c>
      <c r="R76" s="29">
        <f t="shared" si="2"/>
        <v>0</v>
      </c>
      <c r="S76" s="31"/>
      <c r="T76" s="31"/>
      <c r="U76" s="31"/>
      <c r="V76" s="101"/>
      <c r="W76" s="101"/>
      <c r="X76" s="101"/>
      <c r="Y76" s="101"/>
      <c r="Z76" s="36">
        <f t="shared" si="3"/>
        <v>0</v>
      </c>
      <c r="AA76" s="36">
        <f t="shared" si="4"/>
        <v>0</v>
      </c>
    </row>
    <row r="77" spans="2:27" ht="15.75" hidden="1" x14ac:dyDescent="0.25">
      <c r="B77" s="49" t="s">
        <v>23</v>
      </c>
      <c r="C77" s="50"/>
      <c r="D77" s="50"/>
      <c r="E77" s="51"/>
      <c r="F77" s="3" t="s">
        <v>21</v>
      </c>
      <c r="G77" s="3" t="s">
        <v>13</v>
      </c>
      <c r="H77" s="3"/>
      <c r="I77" s="3"/>
      <c r="J77" s="31"/>
      <c r="K77" s="31"/>
      <c r="L77" s="31"/>
      <c r="M77" s="31"/>
      <c r="N77" s="31"/>
      <c r="O77" s="31"/>
      <c r="P77" s="31"/>
      <c r="Q77" s="29">
        <f t="shared" si="1"/>
        <v>0</v>
      </c>
      <c r="R77" s="29">
        <f t="shared" si="2"/>
        <v>0</v>
      </c>
      <c r="S77" s="31"/>
      <c r="T77" s="31"/>
      <c r="U77" s="31"/>
      <c r="V77" s="101"/>
      <c r="W77" s="101"/>
      <c r="X77" s="101"/>
      <c r="Y77" s="101"/>
      <c r="Z77" s="36">
        <f t="shared" si="3"/>
        <v>0</v>
      </c>
      <c r="AA77" s="36">
        <f t="shared" si="4"/>
        <v>0</v>
      </c>
    </row>
    <row r="78" spans="2:27" ht="24" customHeight="1" x14ac:dyDescent="0.25">
      <c r="B78" s="76" t="s">
        <v>73</v>
      </c>
      <c r="C78" s="77"/>
      <c r="D78" s="77"/>
      <c r="E78" s="78"/>
      <c r="F78" s="4" t="s">
        <v>21</v>
      </c>
      <c r="G78" s="4" t="s">
        <v>13</v>
      </c>
      <c r="H78" s="4" t="s">
        <v>74</v>
      </c>
      <c r="I78" s="4"/>
      <c r="J78" s="30">
        <f>J79+J85+J88+J91</f>
        <v>281.29499999999996</v>
      </c>
      <c r="K78" s="30">
        <f t="shared" ref="K78:P78" si="37">K79+K85+K88+K91</f>
        <v>0</v>
      </c>
      <c r="L78" s="30">
        <f t="shared" si="37"/>
        <v>281.29499999999996</v>
      </c>
      <c r="M78" s="30">
        <f t="shared" si="37"/>
        <v>0</v>
      </c>
      <c r="N78" s="30">
        <f t="shared" si="37"/>
        <v>0</v>
      </c>
      <c r="O78" s="30">
        <f t="shared" si="37"/>
        <v>0</v>
      </c>
      <c r="P78" s="30">
        <f t="shared" si="37"/>
        <v>0</v>
      </c>
      <c r="Q78" s="29">
        <f t="shared" si="1"/>
        <v>0</v>
      </c>
      <c r="R78" s="29">
        <f t="shared" si="2"/>
        <v>281.29499999999996</v>
      </c>
      <c r="S78" s="30">
        <f>S79+S85+S88+S91</f>
        <v>281.29499999999996</v>
      </c>
      <c r="T78" s="30">
        <f t="shared" ref="T78:Y78" si="38">T79+T85+T88+T91</f>
        <v>0</v>
      </c>
      <c r="U78" s="30">
        <f t="shared" si="38"/>
        <v>281.29499999999996</v>
      </c>
      <c r="V78" s="100">
        <f t="shared" si="38"/>
        <v>0</v>
      </c>
      <c r="W78" s="100">
        <f t="shared" si="38"/>
        <v>0</v>
      </c>
      <c r="X78" s="100">
        <f t="shared" si="38"/>
        <v>0</v>
      </c>
      <c r="Y78" s="100">
        <f t="shared" si="38"/>
        <v>0</v>
      </c>
      <c r="Z78" s="36">
        <f t="shared" si="3"/>
        <v>0</v>
      </c>
      <c r="AA78" s="36">
        <f t="shared" si="4"/>
        <v>281.29499999999996</v>
      </c>
    </row>
    <row r="79" spans="2:27" ht="116.25" customHeight="1" x14ac:dyDescent="0.25">
      <c r="B79" s="43" t="s">
        <v>105</v>
      </c>
      <c r="C79" s="44"/>
      <c r="D79" s="44"/>
      <c r="E79" s="45"/>
      <c r="F79" s="5" t="s">
        <v>24</v>
      </c>
      <c r="G79" s="5" t="s">
        <v>3</v>
      </c>
      <c r="H79" s="5" t="s">
        <v>75</v>
      </c>
      <c r="I79" s="5" t="s">
        <v>4</v>
      </c>
      <c r="J79" s="29">
        <f>J80</f>
        <v>0</v>
      </c>
      <c r="K79" s="29">
        <f t="shared" ref="K79:Y79" si="39">K80</f>
        <v>0</v>
      </c>
      <c r="L79" s="29">
        <f t="shared" si="39"/>
        <v>0</v>
      </c>
      <c r="M79" s="29">
        <f t="shared" si="39"/>
        <v>0</v>
      </c>
      <c r="N79" s="29">
        <f t="shared" si="39"/>
        <v>0</v>
      </c>
      <c r="O79" s="29">
        <f t="shared" si="39"/>
        <v>0</v>
      </c>
      <c r="P79" s="29">
        <f t="shared" si="39"/>
        <v>0</v>
      </c>
      <c r="Q79" s="29">
        <f t="shared" si="1"/>
        <v>0</v>
      </c>
      <c r="R79" s="29">
        <f t="shared" si="2"/>
        <v>0</v>
      </c>
      <c r="S79" s="29">
        <f>S80</f>
        <v>0</v>
      </c>
      <c r="T79" s="29">
        <f t="shared" si="39"/>
        <v>0</v>
      </c>
      <c r="U79" s="29">
        <f t="shared" si="39"/>
        <v>0</v>
      </c>
      <c r="V79" s="99">
        <f t="shared" si="39"/>
        <v>0</v>
      </c>
      <c r="W79" s="99">
        <f t="shared" si="39"/>
        <v>0</v>
      </c>
      <c r="X79" s="99">
        <f t="shared" si="39"/>
        <v>0</v>
      </c>
      <c r="Y79" s="99">
        <f t="shared" si="39"/>
        <v>0</v>
      </c>
      <c r="Z79" s="36">
        <f t="shared" si="3"/>
        <v>0</v>
      </c>
      <c r="AA79" s="36">
        <f t="shared" si="4"/>
        <v>0</v>
      </c>
    </row>
    <row r="80" spans="2:27" ht="15.75" x14ac:dyDescent="0.25">
      <c r="B80" s="57" t="s">
        <v>29</v>
      </c>
      <c r="C80" s="58"/>
      <c r="D80" s="58"/>
      <c r="E80" s="59"/>
      <c r="F80" s="3" t="s">
        <v>24</v>
      </c>
      <c r="G80" s="3" t="s">
        <v>2</v>
      </c>
      <c r="H80" s="3" t="s">
        <v>76</v>
      </c>
      <c r="I80" s="3" t="s">
        <v>4</v>
      </c>
      <c r="J80" s="31">
        <f>J81+J83</f>
        <v>0</v>
      </c>
      <c r="K80" s="31">
        <f t="shared" ref="K80:M80" si="40">K81+K83</f>
        <v>0</v>
      </c>
      <c r="L80" s="31">
        <f t="shared" si="40"/>
        <v>0</v>
      </c>
      <c r="M80" s="31">
        <f t="shared" si="40"/>
        <v>0</v>
      </c>
      <c r="N80" s="31">
        <f>N81+N83</f>
        <v>0</v>
      </c>
      <c r="O80" s="31">
        <f t="shared" ref="O80:P80" si="41">O81+O83</f>
        <v>0</v>
      </c>
      <c r="P80" s="31">
        <f t="shared" si="41"/>
        <v>0</v>
      </c>
      <c r="Q80" s="29">
        <f t="shared" si="1"/>
        <v>0</v>
      </c>
      <c r="R80" s="29">
        <f t="shared" si="2"/>
        <v>0</v>
      </c>
      <c r="S80" s="31">
        <f>S81+S83</f>
        <v>0</v>
      </c>
      <c r="T80" s="31">
        <f t="shared" ref="T80:Y80" si="42">T81+T83</f>
        <v>0</v>
      </c>
      <c r="U80" s="31">
        <f t="shared" si="42"/>
        <v>0</v>
      </c>
      <c r="V80" s="102">
        <f t="shared" si="42"/>
        <v>0</v>
      </c>
      <c r="W80" s="102">
        <f t="shared" si="42"/>
        <v>0</v>
      </c>
      <c r="X80" s="102">
        <f t="shared" si="42"/>
        <v>0</v>
      </c>
      <c r="Y80" s="102">
        <f t="shared" si="42"/>
        <v>0</v>
      </c>
      <c r="Z80" s="36">
        <f t="shared" si="3"/>
        <v>0</v>
      </c>
      <c r="AA80" s="36">
        <f t="shared" si="4"/>
        <v>0</v>
      </c>
    </row>
    <row r="81" spans="2:27" ht="96" customHeight="1" x14ac:dyDescent="0.25">
      <c r="B81" s="57" t="s">
        <v>57</v>
      </c>
      <c r="C81" s="58"/>
      <c r="D81" s="58"/>
      <c r="E81" s="59"/>
      <c r="F81" s="3"/>
      <c r="G81" s="3"/>
      <c r="H81" s="3" t="s">
        <v>76</v>
      </c>
      <c r="I81" s="3" t="s">
        <v>56</v>
      </c>
      <c r="J81" s="31">
        <f>J82</f>
        <v>0</v>
      </c>
      <c r="K81" s="31">
        <f t="shared" ref="K81:Y81" si="43">K82</f>
        <v>0</v>
      </c>
      <c r="L81" s="31">
        <f t="shared" si="43"/>
        <v>0</v>
      </c>
      <c r="M81" s="31">
        <f t="shared" si="43"/>
        <v>0</v>
      </c>
      <c r="N81" s="31">
        <f t="shared" si="43"/>
        <v>0</v>
      </c>
      <c r="O81" s="31">
        <f t="shared" si="43"/>
        <v>0</v>
      </c>
      <c r="P81" s="31">
        <f t="shared" si="43"/>
        <v>0</v>
      </c>
      <c r="Q81" s="29">
        <f t="shared" si="1"/>
        <v>0</v>
      </c>
      <c r="R81" s="29">
        <f t="shared" si="2"/>
        <v>0</v>
      </c>
      <c r="S81" s="31">
        <f>S82</f>
        <v>0</v>
      </c>
      <c r="T81" s="31">
        <f t="shared" si="43"/>
        <v>0</v>
      </c>
      <c r="U81" s="31">
        <f t="shared" si="43"/>
        <v>0</v>
      </c>
      <c r="V81" s="102">
        <f t="shared" si="43"/>
        <v>0</v>
      </c>
      <c r="W81" s="102">
        <f t="shared" si="43"/>
        <v>0</v>
      </c>
      <c r="X81" s="102">
        <f t="shared" si="43"/>
        <v>0</v>
      </c>
      <c r="Y81" s="102">
        <f t="shared" si="43"/>
        <v>0</v>
      </c>
      <c r="Z81" s="36">
        <f t="shared" si="3"/>
        <v>0</v>
      </c>
      <c r="AA81" s="36">
        <f t="shared" si="4"/>
        <v>0</v>
      </c>
    </row>
    <row r="82" spans="2:27" ht="30" customHeight="1" x14ac:dyDescent="0.25">
      <c r="B82" s="57" t="s">
        <v>59</v>
      </c>
      <c r="C82" s="58"/>
      <c r="D82" s="58"/>
      <c r="E82" s="59"/>
      <c r="F82" s="3"/>
      <c r="G82" s="3"/>
      <c r="H82" s="3" t="s">
        <v>76</v>
      </c>
      <c r="I82" s="3" t="s">
        <v>58</v>
      </c>
      <c r="J82" s="31">
        <f>K82</f>
        <v>0</v>
      </c>
      <c r="K82" s="31"/>
      <c r="L82" s="31"/>
      <c r="M82" s="31"/>
      <c r="N82" s="31"/>
      <c r="O82" s="31"/>
      <c r="P82" s="31"/>
      <c r="Q82" s="29">
        <f t="shared" si="1"/>
        <v>0</v>
      </c>
      <c r="R82" s="29">
        <f t="shared" si="2"/>
        <v>0</v>
      </c>
      <c r="S82" s="31">
        <f>T82</f>
        <v>0</v>
      </c>
      <c r="T82" s="31"/>
      <c r="U82" s="31"/>
      <c r="V82" s="101"/>
      <c r="W82" s="101"/>
      <c r="X82" s="101"/>
      <c r="Y82" s="101"/>
      <c r="Z82" s="36">
        <f t="shared" si="3"/>
        <v>0</v>
      </c>
      <c r="AA82" s="36">
        <f t="shared" si="4"/>
        <v>0</v>
      </c>
    </row>
    <row r="83" spans="2:27" ht="39" customHeight="1" x14ac:dyDescent="0.25">
      <c r="B83" s="57" t="s">
        <v>104</v>
      </c>
      <c r="C83" s="58"/>
      <c r="D83" s="58"/>
      <c r="E83" s="59"/>
      <c r="F83" s="3"/>
      <c r="G83" s="3"/>
      <c r="H83" s="3" t="s">
        <v>76</v>
      </c>
      <c r="I83" s="3" t="s">
        <v>40</v>
      </c>
      <c r="J83" s="31">
        <f>J84</f>
        <v>0</v>
      </c>
      <c r="K83" s="31">
        <f t="shared" ref="K83:Y83" si="44">K84</f>
        <v>0</v>
      </c>
      <c r="L83" s="31">
        <f t="shared" si="44"/>
        <v>0</v>
      </c>
      <c r="M83" s="31">
        <f t="shared" si="44"/>
        <v>0</v>
      </c>
      <c r="N83" s="31">
        <f t="shared" si="44"/>
        <v>0</v>
      </c>
      <c r="O83" s="31">
        <f t="shared" si="44"/>
        <v>0</v>
      </c>
      <c r="P83" s="31">
        <f t="shared" si="44"/>
        <v>0</v>
      </c>
      <c r="Q83" s="29">
        <f t="shared" si="1"/>
        <v>0</v>
      </c>
      <c r="R83" s="29">
        <f t="shared" si="2"/>
        <v>0</v>
      </c>
      <c r="S83" s="31">
        <f>S84</f>
        <v>0</v>
      </c>
      <c r="T83" s="31">
        <f t="shared" si="44"/>
        <v>0</v>
      </c>
      <c r="U83" s="31">
        <f t="shared" si="44"/>
        <v>0</v>
      </c>
      <c r="V83" s="102">
        <f t="shared" si="44"/>
        <v>0</v>
      </c>
      <c r="W83" s="102">
        <f t="shared" si="44"/>
        <v>0</v>
      </c>
      <c r="X83" s="102">
        <f t="shared" si="44"/>
        <v>0</v>
      </c>
      <c r="Y83" s="102">
        <f t="shared" si="44"/>
        <v>0</v>
      </c>
      <c r="Z83" s="36">
        <f t="shared" si="3"/>
        <v>0</v>
      </c>
      <c r="AA83" s="36">
        <f t="shared" si="4"/>
        <v>0</v>
      </c>
    </row>
    <row r="84" spans="2:27" ht="48.75" customHeight="1" x14ac:dyDescent="0.25">
      <c r="B84" s="57" t="s">
        <v>100</v>
      </c>
      <c r="C84" s="58"/>
      <c r="D84" s="58"/>
      <c r="E84" s="59"/>
      <c r="F84" s="3" t="s">
        <v>24</v>
      </c>
      <c r="G84" s="3" t="s">
        <v>2</v>
      </c>
      <c r="H84" s="3" t="s">
        <v>76</v>
      </c>
      <c r="I84" s="3" t="s">
        <v>43</v>
      </c>
      <c r="J84" s="31">
        <f>K84</f>
        <v>0</v>
      </c>
      <c r="K84" s="31"/>
      <c r="L84" s="31"/>
      <c r="M84" s="31"/>
      <c r="N84" s="31"/>
      <c r="O84" s="31"/>
      <c r="P84" s="31"/>
      <c r="Q84" s="29">
        <f t="shared" si="1"/>
        <v>0</v>
      </c>
      <c r="R84" s="29">
        <f t="shared" si="2"/>
        <v>0</v>
      </c>
      <c r="S84" s="31">
        <f>T84</f>
        <v>0</v>
      </c>
      <c r="T84" s="31"/>
      <c r="U84" s="31"/>
      <c r="V84" s="101"/>
      <c r="W84" s="101"/>
      <c r="X84" s="101"/>
      <c r="Y84" s="101"/>
      <c r="Z84" s="36">
        <f t="shared" si="3"/>
        <v>0</v>
      </c>
      <c r="AA84" s="36">
        <f t="shared" si="4"/>
        <v>0</v>
      </c>
    </row>
    <row r="85" spans="2:27" ht="46.9" customHeight="1" x14ac:dyDescent="0.25">
      <c r="B85" s="43" t="s">
        <v>79</v>
      </c>
      <c r="C85" s="44"/>
      <c r="D85" s="44"/>
      <c r="E85" s="45"/>
      <c r="F85" s="5"/>
      <c r="G85" s="5"/>
      <c r="H85" s="5" t="s">
        <v>80</v>
      </c>
      <c r="I85" s="5" t="s">
        <v>4</v>
      </c>
      <c r="J85" s="29">
        <f>J86</f>
        <v>261.73399999999998</v>
      </c>
      <c r="K85" s="29">
        <f t="shared" ref="K85:Y85" si="45">K86</f>
        <v>0</v>
      </c>
      <c r="L85" s="29">
        <f t="shared" si="45"/>
        <v>261.73399999999998</v>
      </c>
      <c r="M85" s="29">
        <f t="shared" si="45"/>
        <v>0</v>
      </c>
      <c r="N85" s="29">
        <f t="shared" si="45"/>
        <v>0</v>
      </c>
      <c r="O85" s="29">
        <f t="shared" si="45"/>
        <v>0</v>
      </c>
      <c r="P85" s="29">
        <f t="shared" si="45"/>
        <v>0</v>
      </c>
      <c r="Q85" s="29">
        <f t="shared" si="1"/>
        <v>0</v>
      </c>
      <c r="R85" s="29">
        <f t="shared" si="2"/>
        <v>261.73399999999998</v>
      </c>
      <c r="S85" s="29">
        <f>S86</f>
        <v>261.73399999999998</v>
      </c>
      <c r="T85" s="29">
        <f t="shared" si="45"/>
        <v>0</v>
      </c>
      <c r="U85" s="29">
        <f t="shared" si="45"/>
        <v>261.73399999999998</v>
      </c>
      <c r="V85" s="99">
        <f t="shared" si="45"/>
        <v>0</v>
      </c>
      <c r="W85" s="99">
        <f t="shared" si="45"/>
        <v>0</v>
      </c>
      <c r="X85" s="99">
        <f t="shared" si="45"/>
        <v>0</v>
      </c>
      <c r="Y85" s="99">
        <f t="shared" si="45"/>
        <v>0</v>
      </c>
      <c r="Z85" s="36">
        <f t="shared" si="3"/>
        <v>0</v>
      </c>
      <c r="AA85" s="36">
        <f t="shared" si="4"/>
        <v>261.73399999999998</v>
      </c>
    </row>
    <row r="86" spans="2:27" ht="27" customHeight="1" x14ac:dyDescent="0.25">
      <c r="B86" s="57" t="s">
        <v>81</v>
      </c>
      <c r="C86" s="58"/>
      <c r="D86" s="58"/>
      <c r="E86" s="59"/>
      <c r="F86" s="3"/>
      <c r="G86" s="3"/>
      <c r="H86" s="3" t="s">
        <v>80</v>
      </c>
      <c r="I86" s="3" t="s">
        <v>82</v>
      </c>
      <c r="J86" s="31">
        <f>J87</f>
        <v>261.73399999999998</v>
      </c>
      <c r="K86" s="31">
        <f t="shared" ref="K86:Y86" si="46">K87</f>
        <v>0</v>
      </c>
      <c r="L86" s="31">
        <f t="shared" si="46"/>
        <v>261.73399999999998</v>
      </c>
      <c r="M86" s="31">
        <f t="shared" si="46"/>
        <v>0</v>
      </c>
      <c r="N86" s="31">
        <f t="shared" si="46"/>
        <v>0</v>
      </c>
      <c r="O86" s="31">
        <f t="shared" si="46"/>
        <v>0</v>
      </c>
      <c r="P86" s="31">
        <f t="shared" si="46"/>
        <v>0</v>
      </c>
      <c r="Q86" s="29">
        <f t="shared" si="1"/>
        <v>0</v>
      </c>
      <c r="R86" s="29">
        <f t="shared" si="2"/>
        <v>261.73399999999998</v>
      </c>
      <c r="S86" s="31">
        <f>S87</f>
        <v>261.73399999999998</v>
      </c>
      <c r="T86" s="31">
        <f t="shared" si="46"/>
        <v>0</v>
      </c>
      <c r="U86" s="31">
        <f t="shared" si="46"/>
        <v>261.73399999999998</v>
      </c>
      <c r="V86" s="102">
        <f t="shared" si="46"/>
        <v>0</v>
      </c>
      <c r="W86" s="102">
        <f t="shared" si="46"/>
        <v>0</v>
      </c>
      <c r="X86" s="102">
        <f t="shared" si="46"/>
        <v>0</v>
      </c>
      <c r="Y86" s="102">
        <f t="shared" si="46"/>
        <v>0</v>
      </c>
      <c r="Z86" s="36">
        <f t="shared" si="3"/>
        <v>0</v>
      </c>
      <c r="AA86" s="36">
        <f t="shared" si="4"/>
        <v>261.73399999999998</v>
      </c>
    </row>
    <row r="87" spans="2:27" ht="33.6" customHeight="1" x14ac:dyDescent="0.25">
      <c r="B87" s="57" t="s">
        <v>84</v>
      </c>
      <c r="C87" s="58"/>
      <c r="D87" s="58"/>
      <c r="E87" s="59"/>
      <c r="F87" s="3"/>
      <c r="G87" s="3"/>
      <c r="H87" s="3" t="s">
        <v>80</v>
      </c>
      <c r="I87" s="3" t="s">
        <v>83</v>
      </c>
      <c r="J87" s="31">
        <f>L87</f>
        <v>261.73399999999998</v>
      </c>
      <c r="K87" s="31"/>
      <c r="L87" s="31">
        <v>261.73399999999998</v>
      </c>
      <c r="M87" s="31"/>
      <c r="N87" s="31"/>
      <c r="O87" s="31"/>
      <c r="P87" s="31"/>
      <c r="Q87" s="29">
        <f t="shared" ref="Q87:Q95" si="47">K87+M87+O87</f>
        <v>0</v>
      </c>
      <c r="R87" s="29">
        <f t="shared" ref="R87:R95" si="48">L87+N87+P87</f>
        <v>261.73399999999998</v>
      </c>
      <c r="S87" s="31">
        <f>U87</f>
        <v>261.73399999999998</v>
      </c>
      <c r="T87" s="31"/>
      <c r="U87" s="31">
        <v>261.73399999999998</v>
      </c>
      <c r="V87" s="101"/>
      <c r="W87" s="101"/>
      <c r="X87" s="101"/>
      <c r="Y87" s="101"/>
      <c r="Z87" s="36">
        <f t="shared" ref="Z87:Z95" si="49">T87+V87+X87</f>
        <v>0</v>
      </c>
      <c r="AA87" s="36">
        <f t="shared" ref="AA87:AA95" si="50">U87+W87+Y87</f>
        <v>261.73399999999998</v>
      </c>
    </row>
    <row r="88" spans="2:27" ht="26.45" customHeight="1" x14ac:dyDescent="0.25">
      <c r="B88" s="43" t="s">
        <v>87</v>
      </c>
      <c r="C88" s="44"/>
      <c r="D88" s="44"/>
      <c r="E88" s="45"/>
      <c r="F88" s="5"/>
      <c r="G88" s="5"/>
      <c r="H88" s="5" t="s">
        <v>85</v>
      </c>
      <c r="I88" s="5" t="s">
        <v>4</v>
      </c>
      <c r="J88" s="29">
        <f>J89</f>
        <v>14.561</v>
      </c>
      <c r="K88" s="29">
        <f t="shared" ref="K88:Y89" si="51">K89</f>
        <v>0</v>
      </c>
      <c r="L88" s="29">
        <f t="shared" si="51"/>
        <v>14.561</v>
      </c>
      <c r="M88" s="29">
        <f t="shared" si="51"/>
        <v>0</v>
      </c>
      <c r="N88" s="29">
        <f t="shared" si="51"/>
        <v>0</v>
      </c>
      <c r="O88" s="29">
        <f t="shared" si="51"/>
        <v>0</v>
      </c>
      <c r="P88" s="29">
        <f t="shared" si="51"/>
        <v>0</v>
      </c>
      <c r="Q88" s="29">
        <f t="shared" si="47"/>
        <v>0</v>
      </c>
      <c r="R88" s="29">
        <f t="shared" si="48"/>
        <v>14.561</v>
      </c>
      <c r="S88" s="29">
        <f>S89</f>
        <v>14.561</v>
      </c>
      <c r="T88" s="29">
        <f t="shared" si="51"/>
        <v>0</v>
      </c>
      <c r="U88" s="29">
        <f t="shared" si="51"/>
        <v>14.561</v>
      </c>
      <c r="V88" s="99">
        <f t="shared" si="51"/>
        <v>0</v>
      </c>
      <c r="W88" s="99">
        <f t="shared" si="51"/>
        <v>0</v>
      </c>
      <c r="X88" s="99">
        <f t="shared" si="51"/>
        <v>0</v>
      </c>
      <c r="Y88" s="99">
        <f t="shared" si="51"/>
        <v>0</v>
      </c>
      <c r="Z88" s="36">
        <f t="shared" si="49"/>
        <v>0</v>
      </c>
      <c r="AA88" s="36">
        <f t="shared" si="50"/>
        <v>14.561</v>
      </c>
    </row>
    <row r="89" spans="2:27" ht="19.899999999999999" customHeight="1" x14ac:dyDescent="0.25">
      <c r="B89" s="57" t="s">
        <v>87</v>
      </c>
      <c r="C89" s="58"/>
      <c r="D89" s="58"/>
      <c r="E89" s="59"/>
      <c r="F89" s="3"/>
      <c r="G89" s="3"/>
      <c r="H89" s="3" t="s">
        <v>85</v>
      </c>
      <c r="I89" s="3" t="s">
        <v>88</v>
      </c>
      <c r="J89" s="31">
        <f>J90</f>
        <v>14.561</v>
      </c>
      <c r="K89" s="31">
        <f t="shared" si="51"/>
        <v>0</v>
      </c>
      <c r="L89" s="31">
        <f t="shared" si="51"/>
        <v>14.561</v>
      </c>
      <c r="M89" s="31">
        <f t="shared" si="51"/>
        <v>0</v>
      </c>
      <c r="N89" s="31">
        <f t="shared" si="51"/>
        <v>0</v>
      </c>
      <c r="O89" s="31">
        <f t="shared" si="51"/>
        <v>0</v>
      </c>
      <c r="P89" s="31">
        <f t="shared" si="51"/>
        <v>0</v>
      </c>
      <c r="Q89" s="29">
        <f t="shared" si="47"/>
        <v>0</v>
      </c>
      <c r="R89" s="29">
        <f t="shared" si="48"/>
        <v>14.561</v>
      </c>
      <c r="S89" s="31">
        <f>S90</f>
        <v>14.561</v>
      </c>
      <c r="T89" s="31">
        <f t="shared" si="51"/>
        <v>0</v>
      </c>
      <c r="U89" s="31">
        <f t="shared" si="51"/>
        <v>14.561</v>
      </c>
      <c r="V89" s="102">
        <f t="shared" si="51"/>
        <v>0</v>
      </c>
      <c r="W89" s="102">
        <f t="shared" si="51"/>
        <v>0</v>
      </c>
      <c r="X89" s="102">
        <f t="shared" si="51"/>
        <v>0</v>
      </c>
      <c r="Y89" s="102">
        <f t="shared" si="51"/>
        <v>0</v>
      </c>
      <c r="Z89" s="36">
        <f t="shared" si="49"/>
        <v>0</v>
      </c>
      <c r="AA89" s="36">
        <f t="shared" si="50"/>
        <v>14.561</v>
      </c>
    </row>
    <row r="90" spans="2:27" ht="21" customHeight="1" x14ac:dyDescent="0.25">
      <c r="B90" s="57" t="s">
        <v>86</v>
      </c>
      <c r="C90" s="58"/>
      <c r="D90" s="58"/>
      <c r="E90" s="59"/>
      <c r="F90" s="3" t="s">
        <v>25</v>
      </c>
      <c r="G90" s="3" t="s">
        <v>3</v>
      </c>
      <c r="H90" s="3" t="s">
        <v>85</v>
      </c>
      <c r="I90" s="3" t="s">
        <v>26</v>
      </c>
      <c r="J90" s="31">
        <f>L90</f>
        <v>14.561</v>
      </c>
      <c r="K90" s="31"/>
      <c r="L90" s="31">
        <v>14.561</v>
      </c>
      <c r="M90" s="31"/>
      <c r="N90" s="31"/>
      <c r="O90" s="31"/>
      <c r="P90" s="31"/>
      <c r="Q90" s="29">
        <f t="shared" si="47"/>
        <v>0</v>
      </c>
      <c r="R90" s="29">
        <f t="shared" si="48"/>
        <v>14.561</v>
      </c>
      <c r="S90" s="31">
        <f>U90</f>
        <v>14.561</v>
      </c>
      <c r="T90" s="31"/>
      <c r="U90" s="31">
        <v>14.561</v>
      </c>
      <c r="V90" s="101"/>
      <c r="W90" s="101"/>
      <c r="X90" s="101"/>
      <c r="Y90" s="101"/>
      <c r="Z90" s="36">
        <f t="shared" si="49"/>
        <v>0</v>
      </c>
      <c r="AA90" s="36">
        <f t="shared" si="50"/>
        <v>14.561</v>
      </c>
    </row>
    <row r="91" spans="2:27" ht="21" customHeight="1" x14ac:dyDescent="0.25">
      <c r="B91" s="43" t="s">
        <v>77</v>
      </c>
      <c r="C91" s="44"/>
      <c r="D91" s="44"/>
      <c r="E91" s="45"/>
      <c r="F91" s="5"/>
      <c r="G91" s="5"/>
      <c r="H91" s="5" t="s">
        <v>78</v>
      </c>
      <c r="I91" s="5" t="s">
        <v>4</v>
      </c>
      <c r="J91" s="29">
        <f>J94+J92</f>
        <v>5</v>
      </c>
      <c r="K91" s="29">
        <f t="shared" ref="K91:P91" si="52">K94+K92</f>
        <v>0</v>
      </c>
      <c r="L91" s="29">
        <f t="shared" si="52"/>
        <v>5</v>
      </c>
      <c r="M91" s="29">
        <f t="shared" si="52"/>
        <v>0</v>
      </c>
      <c r="N91" s="29">
        <f t="shared" si="52"/>
        <v>0</v>
      </c>
      <c r="O91" s="29">
        <f t="shared" si="52"/>
        <v>0</v>
      </c>
      <c r="P91" s="29">
        <f t="shared" si="52"/>
        <v>0</v>
      </c>
      <c r="Q91" s="29">
        <f t="shared" si="47"/>
        <v>0</v>
      </c>
      <c r="R91" s="29">
        <f t="shared" si="48"/>
        <v>5</v>
      </c>
      <c r="S91" s="29">
        <f>S94+S92</f>
        <v>5</v>
      </c>
      <c r="T91" s="29">
        <f t="shared" ref="T91:Y91" si="53">T94+T92</f>
        <v>0</v>
      </c>
      <c r="U91" s="29">
        <f t="shared" si="53"/>
        <v>5</v>
      </c>
      <c r="V91" s="99">
        <f t="shared" si="53"/>
        <v>0</v>
      </c>
      <c r="W91" s="99">
        <f t="shared" si="53"/>
        <v>0</v>
      </c>
      <c r="X91" s="99">
        <f t="shared" si="53"/>
        <v>0</v>
      </c>
      <c r="Y91" s="99">
        <f t="shared" si="53"/>
        <v>0</v>
      </c>
      <c r="Z91" s="36">
        <f t="shared" si="49"/>
        <v>0</v>
      </c>
      <c r="AA91" s="36">
        <f t="shared" si="50"/>
        <v>5</v>
      </c>
    </row>
    <row r="92" spans="2:27" ht="28.9" customHeight="1" x14ac:dyDescent="0.25">
      <c r="B92" s="57" t="s">
        <v>104</v>
      </c>
      <c r="C92" s="58"/>
      <c r="D92" s="58"/>
      <c r="E92" s="59"/>
      <c r="F92" s="3"/>
      <c r="G92" s="3"/>
      <c r="H92" s="3" t="s">
        <v>78</v>
      </c>
      <c r="I92" s="3" t="s">
        <v>40</v>
      </c>
      <c r="J92" s="31">
        <f>J93</f>
        <v>0</v>
      </c>
      <c r="K92" s="31">
        <f t="shared" ref="K92:P92" si="54">K93</f>
        <v>0</v>
      </c>
      <c r="L92" s="31">
        <f t="shared" si="54"/>
        <v>0</v>
      </c>
      <c r="M92" s="31">
        <f t="shared" si="54"/>
        <v>0</v>
      </c>
      <c r="N92" s="31">
        <f t="shared" si="54"/>
        <v>0</v>
      </c>
      <c r="O92" s="31">
        <f t="shared" si="54"/>
        <v>0</v>
      </c>
      <c r="P92" s="31">
        <f t="shared" si="54"/>
        <v>0</v>
      </c>
      <c r="Q92" s="29">
        <f t="shared" si="47"/>
        <v>0</v>
      </c>
      <c r="R92" s="29">
        <f t="shared" si="48"/>
        <v>0</v>
      </c>
      <c r="S92" s="31">
        <f>S93</f>
        <v>0</v>
      </c>
      <c r="T92" s="31">
        <f t="shared" ref="T92:Y92" si="55">T93</f>
        <v>0</v>
      </c>
      <c r="U92" s="31">
        <f t="shared" si="55"/>
        <v>0</v>
      </c>
      <c r="V92" s="102">
        <f t="shared" si="55"/>
        <v>0</v>
      </c>
      <c r="W92" s="102">
        <f t="shared" si="55"/>
        <v>0</v>
      </c>
      <c r="X92" s="102">
        <f t="shared" si="55"/>
        <v>0</v>
      </c>
      <c r="Y92" s="102">
        <f t="shared" si="55"/>
        <v>0</v>
      </c>
      <c r="Z92" s="36">
        <f t="shared" si="49"/>
        <v>0</v>
      </c>
      <c r="AA92" s="36">
        <f t="shared" si="50"/>
        <v>0</v>
      </c>
    </row>
    <row r="93" spans="2:27" ht="47.25" customHeight="1" x14ac:dyDescent="0.25">
      <c r="B93" s="57" t="s">
        <v>100</v>
      </c>
      <c r="C93" s="58"/>
      <c r="D93" s="58"/>
      <c r="E93" s="59"/>
      <c r="F93" s="3"/>
      <c r="G93" s="3"/>
      <c r="H93" s="3" t="s">
        <v>78</v>
      </c>
      <c r="I93" s="3" t="s">
        <v>43</v>
      </c>
      <c r="J93" s="31"/>
      <c r="K93" s="31"/>
      <c r="L93" s="31"/>
      <c r="M93" s="31"/>
      <c r="N93" s="31"/>
      <c r="O93" s="31"/>
      <c r="P93" s="31"/>
      <c r="Q93" s="29">
        <f t="shared" si="47"/>
        <v>0</v>
      </c>
      <c r="R93" s="29">
        <f t="shared" si="48"/>
        <v>0</v>
      </c>
      <c r="S93" s="31">
        <f>U93</f>
        <v>0</v>
      </c>
      <c r="T93" s="31"/>
      <c r="U93" s="31"/>
      <c r="V93" s="101"/>
      <c r="W93" s="101"/>
      <c r="X93" s="101"/>
      <c r="Y93" s="101"/>
      <c r="Z93" s="36">
        <f t="shared" si="49"/>
        <v>0</v>
      </c>
      <c r="AA93" s="36">
        <f t="shared" si="50"/>
        <v>0</v>
      </c>
    </row>
    <row r="94" spans="2:27" ht="21" customHeight="1" x14ac:dyDescent="0.25">
      <c r="B94" s="57" t="s">
        <v>89</v>
      </c>
      <c r="C94" s="58"/>
      <c r="D94" s="58"/>
      <c r="E94" s="59"/>
      <c r="F94" s="3"/>
      <c r="G94" s="3"/>
      <c r="H94" s="3" t="s">
        <v>78</v>
      </c>
      <c r="I94" s="3" t="s">
        <v>65</v>
      </c>
      <c r="J94" s="31">
        <f>J95</f>
        <v>5</v>
      </c>
      <c r="K94" s="31">
        <f t="shared" ref="K94:Y94" si="56">K95</f>
        <v>0</v>
      </c>
      <c r="L94" s="31">
        <f t="shared" si="56"/>
        <v>5</v>
      </c>
      <c r="M94" s="31">
        <f t="shared" si="56"/>
        <v>0</v>
      </c>
      <c r="N94" s="31">
        <f t="shared" si="56"/>
        <v>0</v>
      </c>
      <c r="O94" s="31">
        <f t="shared" si="56"/>
        <v>0</v>
      </c>
      <c r="P94" s="31">
        <f t="shared" si="56"/>
        <v>0</v>
      </c>
      <c r="Q94" s="29">
        <f t="shared" si="47"/>
        <v>0</v>
      </c>
      <c r="R94" s="29">
        <f t="shared" si="48"/>
        <v>5</v>
      </c>
      <c r="S94" s="31">
        <f>S95</f>
        <v>5</v>
      </c>
      <c r="T94" s="31">
        <f t="shared" si="56"/>
        <v>0</v>
      </c>
      <c r="U94" s="31">
        <f t="shared" si="56"/>
        <v>5</v>
      </c>
      <c r="V94" s="102">
        <f t="shared" si="56"/>
        <v>0</v>
      </c>
      <c r="W94" s="102">
        <f t="shared" si="56"/>
        <v>0</v>
      </c>
      <c r="X94" s="102">
        <f t="shared" si="56"/>
        <v>0</v>
      </c>
      <c r="Y94" s="102">
        <f t="shared" si="56"/>
        <v>0</v>
      </c>
      <c r="Z94" s="36">
        <f t="shared" si="49"/>
        <v>0</v>
      </c>
      <c r="AA94" s="36">
        <f t="shared" si="50"/>
        <v>5</v>
      </c>
    </row>
    <row r="95" spans="2:27" ht="31.9" customHeight="1" x14ac:dyDescent="0.25">
      <c r="B95" s="57" t="s">
        <v>67</v>
      </c>
      <c r="C95" s="58"/>
      <c r="D95" s="58"/>
      <c r="E95" s="59"/>
      <c r="F95" s="5" t="s">
        <v>25</v>
      </c>
      <c r="G95" s="5" t="s">
        <v>13</v>
      </c>
      <c r="H95" s="3" t="s">
        <v>78</v>
      </c>
      <c r="I95" s="3" t="s">
        <v>68</v>
      </c>
      <c r="J95" s="31">
        <f>L95</f>
        <v>5</v>
      </c>
      <c r="K95" s="31"/>
      <c r="L95" s="31">
        <v>5</v>
      </c>
      <c r="M95" s="31"/>
      <c r="N95" s="31"/>
      <c r="O95" s="31"/>
      <c r="P95" s="31"/>
      <c r="Q95" s="29">
        <f t="shared" si="47"/>
        <v>0</v>
      </c>
      <c r="R95" s="29">
        <f t="shared" si="48"/>
        <v>5</v>
      </c>
      <c r="S95" s="31">
        <f>U95</f>
        <v>5</v>
      </c>
      <c r="T95" s="31"/>
      <c r="U95" s="31">
        <v>5</v>
      </c>
      <c r="V95" s="101"/>
      <c r="W95" s="101"/>
      <c r="X95" s="101"/>
      <c r="Y95" s="101"/>
      <c r="Z95" s="36">
        <f t="shared" si="49"/>
        <v>0</v>
      </c>
      <c r="AA95" s="36">
        <f t="shared" si="50"/>
        <v>5</v>
      </c>
    </row>
    <row r="96" spans="2:27" ht="18.75" x14ac:dyDescent="0.3">
      <c r="B96" s="66" t="s">
        <v>27</v>
      </c>
      <c r="C96" s="67"/>
      <c r="D96" s="67"/>
      <c r="E96" s="68"/>
      <c r="F96" s="6"/>
      <c r="G96" s="6"/>
      <c r="H96" s="6"/>
      <c r="I96" s="6"/>
      <c r="J96" s="34">
        <f>J22+J25+J28+J31+J36+J43+J47+J74+J73</f>
        <v>6987.7460000000001</v>
      </c>
      <c r="K96" s="34">
        <f t="shared" ref="K96:R96" si="57">K22+K25+K28+K31+K36+K43+K47+K74+K73</f>
        <v>2.6059999999999999</v>
      </c>
      <c r="L96" s="34">
        <f>L22+L25+L28+L31+L36+L43+L47+L74+L73</f>
        <v>6985.14</v>
      </c>
      <c r="M96" s="34">
        <f t="shared" si="57"/>
        <v>0</v>
      </c>
      <c r="N96" s="34">
        <f t="shared" si="57"/>
        <v>0</v>
      </c>
      <c r="O96" s="34">
        <f t="shared" si="57"/>
        <v>0</v>
      </c>
      <c r="P96" s="34">
        <f t="shared" si="57"/>
        <v>0</v>
      </c>
      <c r="Q96" s="34">
        <f t="shared" si="57"/>
        <v>2.6059999999999999</v>
      </c>
      <c r="R96" s="34">
        <f t="shared" si="57"/>
        <v>6985.14</v>
      </c>
      <c r="S96" s="34">
        <f>S22+S25+S28+S31+S36+S43+S47+S74+S73</f>
        <v>7073.1779999999999</v>
      </c>
      <c r="T96" s="34">
        <f t="shared" ref="T96:AA96" si="58">T22+T25+T28+T31+T36+T43+T47+T74+T73</f>
        <v>2.6059999999999999</v>
      </c>
      <c r="U96" s="34">
        <f t="shared" si="58"/>
        <v>7070.5720000000001</v>
      </c>
      <c r="V96" s="100">
        <f t="shared" si="58"/>
        <v>0</v>
      </c>
      <c r="W96" s="100">
        <f t="shared" si="58"/>
        <v>0</v>
      </c>
      <c r="X96" s="100">
        <f t="shared" si="58"/>
        <v>0</v>
      </c>
      <c r="Y96" s="100">
        <f t="shared" si="58"/>
        <v>0</v>
      </c>
      <c r="Z96" s="34">
        <f t="shared" si="58"/>
        <v>2.6059999999999999</v>
      </c>
      <c r="AA96" s="34">
        <f t="shared" si="58"/>
        <v>7070.5720000000001</v>
      </c>
    </row>
    <row r="97" spans="2:5" x14ac:dyDescent="0.25">
      <c r="B97" s="69"/>
      <c r="C97" s="69"/>
      <c r="D97" s="69"/>
      <c r="E97" s="69"/>
    </row>
  </sheetData>
  <mergeCells count="117">
    <mergeCell ref="Q19:R19"/>
    <mergeCell ref="Z19:AA19"/>
    <mergeCell ref="D9:F9"/>
    <mergeCell ref="K19:L19"/>
    <mergeCell ref="M19:N19"/>
    <mergeCell ref="V19:W19"/>
    <mergeCell ref="T9:U9"/>
    <mergeCell ref="T10:U10"/>
    <mergeCell ref="T11:U11"/>
    <mergeCell ref="S19:S20"/>
    <mergeCell ref="T19:U19"/>
    <mergeCell ref="J19:J20"/>
    <mergeCell ref="B19:E20"/>
    <mergeCell ref="H19:H20"/>
    <mergeCell ref="I19:I20"/>
    <mergeCell ref="O19:P19"/>
    <mergeCell ref="X19:Y19"/>
    <mergeCell ref="B7:D7"/>
    <mergeCell ref="A9:C9"/>
    <mergeCell ref="A11:E11"/>
    <mergeCell ref="F11:J11"/>
    <mergeCell ref="A13:C13"/>
    <mergeCell ref="A14:E14"/>
    <mergeCell ref="I2:L2"/>
    <mergeCell ref="A15:E15"/>
    <mergeCell ref="K9:L9"/>
    <mergeCell ref="K10:L10"/>
    <mergeCell ref="K11:L11"/>
    <mergeCell ref="F13:H13"/>
    <mergeCell ref="F14:J14"/>
    <mergeCell ref="F15:J15"/>
    <mergeCell ref="B1:E1"/>
    <mergeCell ref="B2:E2"/>
    <mergeCell ref="B3:D3"/>
    <mergeCell ref="B5:E5"/>
    <mergeCell ref="B6:E6"/>
    <mergeCell ref="I3:K3"/>
    <mergeCell ref="B96:E96"/>
    <mergeCell ref="B97:E97"/>
    <mergeCell ref="B80:E80"/>
    <mergeCell ref="B84:E84"/>
    <mergeCell ref="B95:E95"/>
    <mergeCell ref="B70:E70"/>
    <mergeCell ref="B71:E71"/>
    <mergeCell ref="B72:E72"/>
    <mergeCell ref="B75:E75"/>
    <mergeCell ref="B76:E76"/>
    <mergeCell ref="B77:E77"/>
    <mergeCell ref="B91:E91"/>
    <mergeCell ref="B94:E94"/>
    <mergeCell ref="B81:E81"/>
    <mergeCell ref="B82:E82"/>
    <mergeCell ref="B83:E83"/>
    <mergeCell ref="B85:E85"/>
    <mergeCell ref="B89:E89"/>
    <mergeCell ref="B93:E93"/>
    <mergeCell ref="B74:E74"/>
    <mergeCell ref="B79:E79"/>
    <mergeCell ref="B59:E59"/>
    <mergeCell ref="B52:E52"/>
    <mergeCell ref="B53:E53"/>
    <mergeCell ref="B54:E54"/>
    <mergeCell ref="B56:E56"/>
    <mergeCell ref="B57:E57"/>
    <mergeCell ref="B92:E92"/>
    <mergeCell ref="B73:E73"/>
    <mergeCell ref="B55:E55"/>
    <mergeCell ref="B86:E86"/>
    <mergeCell ref="B87:E87"/>
    <mergeCell ref="B88:E88"/>
    <mergeCell ref="B90:E90"/>
    <mergeCell ref="B78:E78"/>
    <mergeCell ref="B65:E65"/>
    <mergeCell ref="B66:E66"/>
    <mergeCell ref="B67:E67"/>
    <mergeCell ref="B69:E69"/>
    <mergeCell ref="B62:E62"/>
    <mergeCell ref="B68:E68"/>
    <mergeCell ref="B60:E60"/>
    <mergeCell ref="B61:E61"/>
    <mergeCell ref="B63:E63"/>
    <mergeCell ref="B64:E64"/>
    <mergeCell ref="B43:E43"/>
    <mergeCell ref="B58:E58"/>
    <mergeCell ref="B41:E41"/>
    <mergeCell ref="B42:E42"/>
    <mergeCell ref="B26:E26"/>
    <mergeCell ref="B34:E34"/>
    <mergeCell ref="B35:E35"/>
    <mergeCell ref="B36:E36"/>
    <mergeCell ref="B38:E38"/>
    <mergeCell ref="B49:E49"/>
    <mergeCell ref="B50:E50"/>
    <mergeCell ref="B51:E51"/>
    <mergeCell ref="B47:E47"/>
    <mergeCell ref="B40:E40"/>
    <mergeCell ref="B27:E27"/>
    <mergeCell ref="B29:E29"/>
    <mergeCell ref="B33:E33"/>
    <mergeCell ref="B39:E39"/>
    <mergeCell ref="B28:E28"/>
    <mergeCell ref="B48:E48"/>
    <mergeCell ref="B30:E30"/>
    <mergeCell ref="B45:E45"/>
    <mergeCell ref="B46:E46"/>
    <mergeCell ref="B21:E21"/>
    <mergeCell ref="B22:E22"/>
    <mergeCell ref="B23:E23"/>
    <mergeCell ref="B24:E24"/>
    <mergeCell ref="B25:E25"/>
    <mergeCell ref="B37:E37"/>
    <mergeCell ref="B31:E31"/>
    <mergeCell ref="B32:E32"/>
    <mergeCell ref="I9:J9"/>
    <mergeCell ref="I10:J10"/>
    <mergeCell ref="F18:G18"/>
    <mergeCell ref="A16:J17"/>
  </mergeCells>
  <pageMargins left="0.25" right="0.25" top="0.75" bottom="0.75" header="0.3" footer="0.3"/>
  <pageSetup paperSize="9" scale="54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2020-11-12T23:45:08Z</dcterms:modified>
</cp:coreProperties>
</file>