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506" windowWidth="10935" windowHeight="9555" activeTab="5"/>
  </bookViews>
  <sheets>
    <sheet name="решение" sheetId="1" r:id="rId1"/>
    <sheet name="1" sheetId="2" r:id="rId2"/>
    <sheet name="2" sheetId="3" r:id="rId3"/>
    <sheet name="7" sheetId="4" r:id="rId4"/>
    <sheet name="8 " sheetId="5" r:id="rId5"/>
    <sheet name="9" sheetId="6" r:id="rId6"/>
  </sheets>
  <definedNames>
    <definedName name="OLE_LINK1" localSheetId="0">'решение'!$A$3</definedName>
  </definedNames>
  <calcPr fullCalcOnLoad="1"/>
</workbook>
</file>

<file path=xl/sharedStrings.xml><?xml version="1.0" encoding="utf-8"?>
<sst xmlns="http://schemas.openxmlformats.org/spreadsheetml/2006/main" count="915" uniqueCount="259">
  <si>
    <t xml:space="preserve">СОВЕТ МУНИЦИПАЛЬНОГО ОБРАЗОВАНИЯ СИДОРОВСКОЕ </t>
  </si>
  <si>
    <t>ГРЯЗОВЕЦКОГО МУНИЦИПАЛЬНОГО РАЙОНА</t>
  </si>
  <si>
    <t>ВОЛОГОДСКОЙ ОБЛАСТИ</t>
  </si>
  <si>
    <t>Совет муниципального образования Сидоровское РЕШИЛ:</t>
  </si>
  <si>
    <t xml:space="preserve">ИСТОЧНИКИ </t>
  </si>
  <si>
    <t>Код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</si>
  <si>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Федерации*</t>
  </si>
  <si>
    <t>042 01 05 00 00 00 0000 000</t>
  </si>
  <si>
    <t>ИТОГО</t>
  </si>
  <si>
    <t>БЕЗВОЗМЕЗДНЫЕ ПОСТУПЛЕНИЯ ОТ ДРУГИХ БЮДЖЕТОВ БЮДЖЕТНОЙ СИСТЕМЫ РОССИЙСКОЙ ФЕДЕРАЦИИ</t>
  </si>
  <si>
    <t>000 2 02 00000 00 0000 000</t>
  </si>
  <si>
    <t>000 1 11 05035 10 0000 120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</si>
  <si>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</si>
  <si>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</si>
  <si>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</si>
  <si>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</si>
  <si>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000 1 08 00000 00 0000 000</t>
  </si>
  <si>
    <t>Земельный налог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</si>
  <si>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</si>
  <si>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</si>
  <si>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НАЛОГИ НА ИМУЩЕСТВО</t>
  </si>
  <si>
    <t>000 1 01 02000 01 0000 110</t>
  </si>
  <si>
    <t>НАЛОГОВЫЕ И НЕНАЛОГОВЫЕ ДОХОДЫ</t>
  </si>
  <si>
    <t>000 1 00 00000 00 0000 000</t>
  </si>
  <si>
    <t>Сумма, тыс. руб.</t>
  </si>
  <si>
    <t>Наименование доходов</t>
  </si>
  <si>
    <t>Код бюджетной классификации Российской Федерации</t>
  </si>
  <si>
    <t xml:space="preserve">Объем поступлений доходов и безвозмездных поступлений в </t>
  </si>
  <si>
    <t>ВСЕГО РАСХОДОВ</t>
  </si>
  <si>
    <t>01</t>
  </si>
  <si>
    <t>03</t>
  </si>
  <si>
    <t>Пенсионное обеспечение</t>
  </si>
  <si>
    <t>Социальная политика</t>
  </si>
  <si>
    <t>04</t>
  </si>
  <si>
    <t>08</t>
  </si>
  <si>
    <t>05</t>
  </si>
  <si>
    <t>Благоустройство</t>
  </si>
  <si>
    <t>02</t>
  </si>
  <si>
    <t>Жилищно-коммунальное хозяйство</t>
  </si>
  <si>
    <t>Обеспечение пожарной безопасности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</si>
  <si>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</si>
  <si>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</si>
  <si>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</si>
  <si>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 xml:space="preserve">Резервные фонды </t>
  </si>
  <si>
    <t>Общегосударственные вопросы</t>
  </si>
  <si>
    <t>тыс. рублей</t>
  </si>
  <si>
    <t>Утверждено,</t>
  </si>
  <si>
    <t>Пр</t>
  </si>
  <si>
    <t>Рз</t>
  </si>
  <si>
    <t>Наименование показателя</t>
  </si>
  <si>
    <t>Культура, кинематография</t>
  </si>
  <si>
    <t>Осуществление первичного воинского учета на территориях, где отсутствуют военные комиссариаты</t>
  </si>
  <si>
    <t>Резервные фонды местных администраций</t>
  </si>
  <si>
    <t>Центральный аппарат</t>
  </si>
  <si>
    <t>Утверждено, тыс.рублей</t>
  </si>
  <si>
    <t>Вр</t>
  </si>
  <si>
    <t>Цср</t>
  </si>
  <si>
    <t>042</t>
  </si>
  <si>
    <t>Реализация других функций, связанных с обеспечением национальной безопасности и правоохр. деятельности.</t>
  </si>
  <si>
    <t>Резервные фонды</t>
  </si>
  <si>
    <t>Глава муниципального образования</t>
  </si>
  <si>
    <t>Администрация муниципального образования</t>
  </si>
  <si>
    <t>Код ведомства</t>
  </si>
  <si>
    <t>Наименование</t>
  </si>
  <si>
    <r>
      <t>Налог на доходы физических лиц</t>
    </r>
    <r>
      <rPr>
        <b/>
        <sz val="10"/>
        <color indexed="8"/>
        <rFont val="Times New Roman"/>
        <family val="1"/>
      </rPr>
      <t xml:space="preserve"> </t>
    </r>
  </si>
  <si>
    <t xml:space="preserve"> тыс. рублей;</t>
  </si>
  <si>
    <t xml:space="preserve"> </t>
  </si>
  <si>
    <t>120</t>
  </si>
  <si>
    <t>Расходы на выплаты персоналу государственных (муниципальных) органов</t>
  </si>
  <si>
    <t>Уплата налогов, сборов и иных платежей</t>
  </si>
  <si>
    <t>240</t>
  </si>
  <si>
    <t>870</t>
  </si>
  <si>
    <t>10</t>
  </si>
  <si>
    <t>000 1 06 00000 00 0000 000</t>
  </si>
  <si>
    <t>ВСЕГО РАСХОДОВ:</t>
  </si>
  <si>
    <t xml:space="preserve"> 000 106 06000 00 0000 110</t>
  </si>
  <si>
    <t>042 01 05 02 01 10 0000 510</t>
  </si>
  <si>
    <t>042 01 05 02 01 10 0000 610</t>
  </si>
  <si>
    <t>Уменьшение прочих остатков денежных средств  бюджетов поселений</t>
  </si>
  <si>
    <t>Сумма   (тыс. рублей)</t>
  </si>
  <si>
    <t>Распределение бюджетных ассигнований по разделам,</t>
  </si>
  <si>
    <t>Резервные средства</t>
  </si>
  <si>
    <t>Другие  общегосударственные вопросы</t>
  </si>
  <si>
    <t>320</t>
  </si>
  <si>
    <t>Другие   общегосударственные вопросы</t>
  </si>
  <si>
    <t>Другие общегосударственные вопросы</t>
  </si>
  <si>
    <t>Национальная экономика</t>
  </si>
  <si>
    <t>Дорожное хозяйство (дорожные фонды)</t>
  </si>
  <si>
    <t>09</t>
  </si>
  <si>
    <t xml:space="preserve">РЕШЕНИЕ   </t>
  </si>
  <si>
    <t>Иные межбюджетные трансферты</t>
  </si>
  <si>
    <t>540</t>
  </si>
  <si>
    <t>Межбюджетные трансферты по передаче части полномочий по размещению муниципального заказа</t>
  </si>
  <si>
    <t>Межбюджетные трансферты по передаче части полномочий по внешнему финансовому контролю</t>
  </si>
  <si>
    <t>Физическая культура и спорт</t>
  </si>
  <si>
    <t>Физическая культура</t>
  </si>
  <si>
    <t>11</t>
  </si>
  <si>
    <t xml:space="preserve">   1.1) общий объем доходов в сумме       </t>
  </si>
  <si>
    <t xml:space="preserve">   1.2) общий объем расходов в сумме 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</si>
  <si>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</si>
  <si>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</si>
  <si>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</si>
  <si>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</si>
  <si>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91 1 00 0019 0</t>
  </si>
  <si>
    <t>91 0 00 0000 0</t>
  </si>
  <si>
    <t>91 0 00 0019 0</t>
  </si>
  <si>
    <t>Иные закупки товаров, работ и услуг для обеспечения государственных (муниципальных) нужд</t>
  </si>
  <si>
    <t>Организация работы по осуществлению внутреннего муниципального финансового контроля</t>
  </si>
  <si>
    <t>13</t>
  </si>
  <si>
    <t>91 0 00 6004 0</t>
  </si>
  <si>
    <t>Организация работы по муниципальному заказу</t>
  </si>
  <si>
    <t>91 0 00 6007 0</t>
  </si>
  <si>
    <t>Организация работы муниципальной статистики</t>
  </si>
  <si>
    <t>91 0 00 6008 0</t>
  </si>
  <si>
    <t>Организация контрольной работы</t>
  </si>
  <si>
    <t>91 0 00 6010 0</t>
  </si>
  <si>
    <t>Обеспечение деятельности органов местного самоуправления</t>
  </si>
  <si>
    <t>Реализация функций, связанных с общегосударственным управлением</t>
  </si>
  <si>
    <t>91 0 00 2002 0</t>
  </si>
  <si>
    <t>Национальная оборона. Мобилизационная и вневойсковая подготовка</t>
  </si>
  <si>
    <t>91 0 00 5118 0</t>
  </si>
  <si>
    <t>91 0 00 2021 0</t>
  </si>
  <si>
    <t>00</t>
  </si>
  <si>
    <t>Культура</t>
  </si>
  <si>
    <t>91 0 00 2022 0</t>
  </si>
  <si>
    <t>91 0 00 2023 0</t>
  </si>
  <si>
    <t>Организация работы по созданию условий для обеспечения услугами по развитию физической культуры и спорта и услугами межпоселенческих спортивных организаций и сооружений</t>
  </si>
  <si>
    <t>91 0 00 60010</t>
  </si>
  <si>
    <t>70 0 00 0000 0</t>
  </si>
  <si>
    <t>70 1 00 0000 0</t>
  </si>
  <si>
    <t xml:space="preserve">Культура </t>
  </si>
  <si>
    <t>Уличное освещение (софинансирование)</t>
  </si>
  <si>
    <t>Оказание других видов социальной помощи</t>
  </si>
  <si>
    <t>2020 год</t>
  </si>
  <si>
    <t>Субвенции бюджетам бюджетной системы Российской Федерации</t>
  </si>
  <si>
    <t>Субвенции бюджетам сельских поселений   на осуществление первичного воинского учета на территориях, где отсутствуют военные комиссариаты.</t>
  </si>
  <si>
    <t>Прочие субсидии бюджетам сельских поселений</t>
  </si>
  <si>
    <t>Дотации бюджетам бюджетной системы Российской Федерации</t>
  </si>
  <si>
    <t>000 1 08 04020 01 0000 110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</si>
  <si>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</si>
  <si>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Дотации бюджетам  сельских поселений на выравнивание  бюджетной обеспеченности.</t>
  </si>
  <si>
    <t>000 1 01 00000 00 0000 000</t>
  </si>
  <si>
    <t>НАЛОГИ НА ПРИБЫЛЬ, ДОХОДЫ</t>
  </si>
  <si>
    <t xml:space="preserve">БЕЗВОЗМЕЗДНЫЕ ПОСТУПЛЕНИЯ </t>
  </si>
  <si>
    <t>Дотации бюджетам  сельских поселений на поддержку мер  по обеспечению сбалансированности  бюджетов</t>
  </si>
  <si>
    <t>Иные межбюджетные трасферты</t>
  </si>
  <si>
    <t xml:space="preserve"> Субсидии бюджетам бюджетной системы Российской Федерации ( межбюджетные субсидии)</t>
  </si>
  <si>
    <t>Увеличение прочих остатков денежных средств  бюджетов сельских  поселений</t>
  </si>
  <si>
    <t>042 01 05 00 00 00 0000 500</t>
  </si>
  <si>
    <t>042 01 05 00 00 00 0000 600</t>
  </si>
  <si>
    <t>042 01 05 00 00 00 0000 610</t>
  </si>
  <si>
    <t xml:space="preserve">Уменьшение прочих остатков  денежных средств  бюджетов </t>
  </si>
  <si>
    <t>Социальные выплаты гражданам, кроме публичных нормативных социальных выплат</t>
  </si>
  <si>
    <t>Социальные выплаты гражданам , кроме публичных нормаитивных социальных выплат</t>
  </si>
  <si>
    <t>Увеличение  прочих остатков   средств бюджетов</t>
  </si>
  <si>
    <t>000 2 00 00000 00 0000 000</t>
  </si>
  <si>
    <t>Национальная оборона. Мобилизационная и  вневойсковая подготовка.</t>
  </si>
  <si>
    <t>Национальная экономика.</t>
  </si>
  <si>
    <t>Функционирование высшего должностного лица субъекта Российской Федерации и 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</si>
  <si>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</si>
  <si>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</si>
  <si>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</si>
  <si>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91 0 00 6013 0</t>
  </si>
  <si>
    <t>Доплата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</si>
  <si>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</si>
  <si>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Функционирование высшего должностного лица  субъекта Росийской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</si>
  <si>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</si>
  <si>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Межбюджетные трансферты по передаче части полномочий  в сфере информационных технологий , строительства, архитектуры и градостроитедльства</t>
  </si>
  <si>
    <t>Организация досуга и обеспечение жителей поселения услугами организаций культуры</t>
  </si>
  <si>
    <t>01 1 01 6002 0</t>
  </si>
  <si>
    <t>Межбюджетные траесферты по передаче части полномочий по созданию условий для организации досуга и обеспечение жителей поселения услугами организаций культуры</t>
  </si>
  <si>
    <t>Межбюджетные трансферты по передаче части полномочий по осуществлению внутреннего муниципального финансового контроля</t>
  </si>
  <si>
    <t>Межбюджетные трансферты по передаче части полномочий по созданию условий для обеспечения услугами по развитию физической культуры и спорта и услугами межпоселенческих спортивных организаций и сооружений</t>
  </si>
  <si>
    <t>Межбюджетные трансферты  по передаче части полномочий по принятию и организации  выполнения планов и программ комплексного социально-экономического развития,а также организации сбора статистических показателей,характеризующих состояния экономики и социальной сферы</t>
  </si>
  <si>
    <t>Содержание мест захоронения</t>
  </si>
  <si>
    <t>Прочие мероприятия по благоустройству городских округов и поселений</t>
  </si>
  <si>
    <t xml:space="preserve">Руководство и управление в сфере установленных функций </t>
  </si>
  <si>
    <t>91 0 00 5000 0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</si>
  <si>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</si>
  <si>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91 0 00 6001 0</t>
  </si>
  <si>
    <t>000 2 02 10000 00 0000 150</t>
  </si>
  <si>
    <t>000 2 02 15001 10 0000 150</t>
  </si>
  <si>
    <t xml:space="preserve"> 000 202 15002 10 0000 150</t>
  </si>
  <si>
    <t>000 2 02 30000 00 0000 150</t>
  </si>
  <si>
    <t>000 2 02 35118 10 0000 150</t>
  </si>
  <si>
    <t>000 2 02 20000 00 0000 150</t>
  </si>
  <si>
    <t>000 2 02 29999 10 0000 150</t>
  </si>
  <si>
    <t>000 202 40000 00 0000 150</t>
  </si>
  <si>
    <t>000 202 40014 10 0000 150</t>
  </si>
  <si>
    <t xml:space="preserve">Культура , кинематография </t>
  </si>
  <si>
    <t>Изменение остатков средств  на счетах по учету средств бюджета</t>
  </si>
  <si>
    <t xml:space="preserve">Уменьшение  остатков  средств  бюджетов </t>
  </si>
  <si>
    <t>042 01 05 02 00 00 0000 500</t>
  </si>
  <si>
    <t>Увеличение  остатков средств бюджетов</t>
  </si>
  <si>
    <t>Приложение № 2 к решению Совета муниципального образования Сидоровское «О бюджете муниципального образования Сидоровское на 2020 год и на плановый период 2021-2022 годов</t>
  </si>
  <si>
    <t>000 2 02 39998 10 0000 150</t>
  </si>
  <si>
    <t>Единая субвенция бюджетам сельских поселений</t>
  </si>
  <si>
    <t>бюджет муниципального образования Сидоровское на 2020 год</t>
  </si>
  <si>
    <t>91 0 00 6002 0</t>
  </si>
  <si>
    <t>Обустройство систем уличного освещения</t>
  </si>
  <si>
    <t>Руководство и управление в сфере установленных функций</t>
  </si>
  <si>
    <t>Организация работы в сфере информационных технологий, строительства, архитектуры и градостроительства</t>
  </si>
  <si>
    <t>Приложение № 8 к решению Совета муниципального образования Сидоровское «О бюджете муниципального образования Сидоровское на 2020 год и на плановый период 2021-2022 годы»</t>
  </si>
  <si>
    <t>Организация работы в сфере владения , пользования и распоряжения имуществом , находящимся в муниципальной собственности поселения</t>
  </si>
  <si>
    <t>91 0 00 6018 0</t>
  </si>
  <si>
    <t>Организация работы по составлению и рассмотрению проекта бюджета поселения, утверждению и исполнению бюджета поселения , осуществлению контроля за его исполением , составлению и утверждению отчета об исполнении бюджета поселения в части ведения бюджетного (бухгалтерского) учета и составлению отчетности</t>
  </si>
  <si>
    <t>91 0 00 6019 0</t>
  </si>
  <si>
    <t>Реализация других функций, связанных с обеспечением национальной безопасности и правоохранительной  деятельности.</t>
  </si>
  <si>
    <t>Составление протоколов и рассмотрение дел об административных правонарушениях органами местного самоуправления за счет единой субвенции</t>
  </si>
  <si>
    <t>91 0 00 7231 0</t>
  </si>
  <si>
    <t>Приложение № 7 к решению Совета муниципального образования Сидоровское «О бюджете муниципального образования Сидоровское на 2020 год и на плановый период 2021-2022 годы»</t>
  </si>
  <si>
    <t>91 0 00 2071 0</t>
  </si>
  <si>
    <t xml:space="preserve"> Межбюджетные трансферты на содержание автомобильных дорог общего пользования , мостов и иных транспортных инженерных сооружений в границах муниципального образования</t>
  </si>
  <si>
    <t>91 0 00 2204 0</t>
  </si>
  <si>
    <t>Расходы на выполнение передаваемых полномочий по содержанию внутрипоселенческих и межпоселенческих дорог</t>
  </si>
  <si>
    <t>Муниципальная программа "Благоустройство территории муниципального образования Сидоровское"</t>
  </si>
  <si>
    <t>01 0 000000 0</t>
  </si>
  <si>
    <t>Основное мероприятие "Текущее содержание и обслуживание уличного освещения территории поселения"</t>
  </si>
  <si>
    <t>01 1 010000 0</t>
  </si>
  <si>
    <t>01 1 01S109 0</t>
  </si>
  <si>
    <t>01 1 01S3350</t>
  </si>
  <si>
    <t>Основное мероприятие " Организация и содержание мест захоронения"</t>
  </si>
  <si>
    <t>01 1 020000 0</t>
  </si>
  <si>
    <t>01 1 0220252</t>
  </si>
  <si>
    <t>Основное мероприятие " Прочие мероприятия по благоустройству"</t>
  </si>
  <si>
    <t>01 1 030000 0</t>
  </si>
  <si>
    <t>01 1 0320253</t>
  </si>
  <si>
    <t>Распределение бюджетных ассигнований  по разделам, подразделам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2020 год</t>
  </si>
  <si>
    <t>внутреннего финансирования дефицита бюджета муниципального образования  на 2020 год</t>
  </si>
  <si>
    <t>Приложение № 9 к решению Совета муниципального образования Сидоровское «О бюджете муниципального образования Сидоровское на 2020 год и на плановый период 2021-2022 годы»»</t>
  </si>
  <si>
    <t>Ведомственная структура расходов бюджета муниципального образования Сидоровское на 2020 год по главным распределителям бюджетных средств, разделам, подразделам и (или) целевым статьям (муниципальных программ и непрограммным направлениям деятельности), группам (группам и подгруппам) видов расходов классификации расходов бюджетов</t>
  </si>
  <si>
    <t xml:space="preserve">91 0 00 7231 0 </t>
  </si>
  <si>
    <t>Приложение № 1 к решению Совета муниципального образования Сидоровское «О бюджете муниципального образования Сидоровское на 2020 год и на плановый период 2021-2022 годов»</t>
  </si>
  <si>
    <t>подразделам  классификации расходов бюджетов на 2020 год</t>
  </si>
  <si>
    <t>Расходы на реализацию программы "Народный бюджет"</t>
  </si>
  <si>
    <t>91 0 00 S227 0</t>
  </si>
  <si>
    <t>000 2 04 00000 00 0000 000</t>
  </si>
  <si>
    <t>БЕЗВОЗМЕЗДНЫЕ ПОСТУПЛЕНИЯ  ОТ НЕГОСУДАРСТВЕННЫХ ОРГАНИЗАЦИЙ</t>
  </si>
  <si>
    <t>000 2 07 00000 00 0000 000</t>
  </si>
  <si>
    <t>ПРОЧИЕ БЕЗВОЗМЕЗДНЫЕ ПОСТУПЛЕНИЯ</t>
  </si>
  <si>
    <t>000 2 07 05020 10 0000 150</t>
  </si>
  <si>
    <t>О внесении изменений в решение Совета муниципального образования Сидоровское от 13.12.2019 года №28 "О бюджете муниципального образования Сидоровское на 2020 год и плановый период 2021-2022 годов."</t>
  </si>
  <si>
    <t xml:space="preserve">В связи с изменениями в доходной и расходной части бюджета муниципального образования Сидоровское Грязовецкого муниципального района </t>
  </si>
  <si>
    <t>Внести следующие изменения в решение Совета муниципального образования Сидоровское от 13.12.2019 года №28 "О бюджете муниципального  образования Сидоровское на 2020 год и плановый период 2021-2022 годов"</t>
  </si>
  <si>
    <t>1. Пункт 1 постановляющей части изложить в новой редакции :</t>
  </si>
  <si>
    <t>п.1 изложить в редакции: "Утвердить основные характеристики бюджета муниципального образования Сидоровское на 2020 год":</t>
  </si>
  <si>
    <t xml:space="preserve">  1.3) профицит бюджета муниципального образования в сумме  </t>
  </si>
  <si>
    <t>2.Приложения №1,2,7,8,9 изложить в новой редакции согласно приложеениям №1,2,3,4,5 к настоящему решению.</t>
  </si>
  <si>
    <t>Глава муниципального</t>
  </si>
  <si>
    <t>образования Сидоровское   __________________             З.В.Зеленева</t>
  </si>
  <si>
    <t>Приложение № 1 к решению "О внесении изменений в решение Совета муниципального образования Сидоровское от 13.12.2019 года №28   «О бюджете муниципального образования Сидоровское на 2020 год и на плановый период 2021-2022 годов»</t>
  </si>
  <si>
    <t>Приложение № 2 к решению "О внесении изменений в решение Совета муниципального образования Сидоровское от 13.12.2019 года №28   «О бюджете муниципального образования Сидоровское на 2020 год и на плановый период 2021-2022 годов»</t>
  </si>
  <si>
    <t>000 2 04 05099 10 0000 150</t>
  </si>
  <si>
    <t>Прочие безвозмездные поступления от негосударственных организаций в бюджеты сельских поселений</t>
  </si>
  <si>
    <t>Приложение №3 к решению " О внесении изменений в решение Совета муниципального образования Сидоровское от 13.12.2019 года №28  «О бюджете муниципального образования Сидоровское на 2020 год и на плановый период 2021-2022 годы»</t>
  </si>
  <si>
    <t>Приложение №4 к решению "О внесении изменений в решение Совета муниципального образования Сидоровское от 13.12.2019 года №28  «О бюджете муниципального образования Сидоровское на 2020 год и на плановый период 2021-2022 годы»</t>
  </si>
  <si>
    <t>Приложение № 5 к решению "О внесении изменений в решение Совета муниципального образования Сидоровское от 13.12.2019 года № 28  «О бюджете муниципального образования Сидоровское на 2020 год и на плановый период 2021-2022 годы»»</t>
  </si>
  <si>
    <t>Прочие денежные пожертования , предоставляемые физическими лицами получателям средств бюджетов сельских поселений</t>
  </si>
  <si>
    <t xml:space="preserve">          от    18.03.2020                                 №     8          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</si>
</sst>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00"/>
    <numFmt numFmtId="178" formatCode="0.000"/>
    <numFmt numFmtId="179" formatCode="#,##0.0_ ;[Red]\-#,##0.0\ "/>
    <numFmt numFmtId="180" formatCode="#,##0.0"/>
    <numFmt numFmtId="181" formatCode="#,##0.0;[Red]\-#,##0.0"/>
    <numFmt numFmtId="182" formatCode="&quot;0&quot;#;\-&quot;0&quot;#;00"/>
    <numFmt numFmtId="183" formatCode="_-* #,##0.000_р_._-;\-* #,##0.000_р_._-;_-* &quot;-&quot;??_р_._-;_-@_-"/>
    <numFmt numFmtId="184" formatCode="_-* #,##0.0_р_._-;\-* #,##0.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ahoma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i/>
      <sz val="11"/>
      <color indexed="8"/>
      <name val="Calibri"/>
      <family val="2"/>
    </font>
    <font>
      <sz val="12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49" fontId="6" fillId="33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49" fontId="0" fillId="0" borderId="0" xfId="0" applyNumberFormat="1" applyAlignment="1">
      <alignment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center" vertical="center" wrapText="1"/>
    </xf>
    <xf numFmtId="176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 horizontal="justify" vertical="center" wrapText="1"/>
    </xf>
    <xf numFmtId="176" fontId="5" fillId="0" borderId="0" xfId="0" applyNumberFormat="1" applyFont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justify" vertical="center" wrapText="1"/>
    </xf>
    <xf numFmtId="176" fontId="0" fillId="0" borderId="0" xfId="0" applyNumberForma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8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2" fillId="0" borderId="12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176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0" fontId="9" fillId="0" borderId="0" xfId="0" applyFont="1" applyAlignment="1">
      <alignment horizontal="right"/>
    </xf>
    <xf numFmtId="49" fontId="3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11" fillId="0" borderId="0" xfId="0" applyFont="1" applyAlignment="1">
      <alignment/>
    </xf>
    <xf numFmtId="0" fontId="8" fillId="0" borderId="11" xfId="53" applyNumberFormat="1" applyFont="1" applyFill="1" applyBorder="1" applyAlignment="1" applyProtection="1">
      <alignment horizontal="left" vertical="center" wrapText="1"/>
      <protection hidden="1"/>
    </xf>
    <xf numFmtId="177" fontId="8" fillId="0" borderId="10" xfId="53" applyNumberFormat="1" applyFont="1" applyFill="1" applyBorder="1" applyAlignment="1" applyProtection="1">
      <alignment horizontal="center" vertical="center"/>
      <protection hidden="1"/>
    </xf>
    <xf numFmtId="176" fontId="3" fillId="0" borderId="12" xfId="0" applyNumberFormat="1" applyFont="1" applyBorder="1" applyAlignment="1">
      <alignment horizontal="center" vertical="center" wrapText="1"/>
    </xf>
    <xf numFmtId="176" fontId="5" fillId="0" borderId="0" xfId="0" applyNumberFormat="1" applyFont="1" applyAlignment="1">
      <alignment horizontal="justify" vertical="center" wrapText="1"/>
    </xf>
    <xf numFmtId="0" fontId="10" fillId="0" borderId="10" xfId="53" applyNumberFormat="1" applyFont="1" applyFill="1" applyBorder="1" applyAlignment="1" applyProtection="1">
      <alignment horizontal="left" vertical="center" wrapText="1"/>
      <protection hidden="1"/>
    </xf>
    <xf numFmtId="176" fontId="8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/>
    </xf>
    <xf numFmtId="0" fontId="50" fillId="0" borderId="0" xfId="0" applyFont="1" applyAlignment="1">
      <alignment/>
    </xf>
    <xf numFmtId="0" fontId="5" fillId="0" borderId="0" xfId="0" applyFont="1" applyAlignment="1">
      <alignment vertical="center" wrapText="1"/>
    </xf>
    <xf numFmtId="49" fontId="2" fillId="33" borderId="10" xfId="0" applyNumberFormat="1" applyFont="1" applyFill="1" applyBorder="1" applyAlignment="1">
      <alignment vertical="center" wrapText="1"/>
    </xf>
    <xf numFmtId="176" fontId="2" fillId="34" borderId="10" xfId="0" applyNumberFormat="1" applyFont="1" applyFill="1" applyBorder="1" applyAlignment="1">
      <alignment horizontal="center" vertical="center" wrapText="1"/>
    </xf>
    <xf numFmtId="176" fontId="3" fillId="34" borderId="10" xfId="0" applyNumberFormat="1" applyFont="1" applyFill="1" applyBorder="1" applyAlignment="1">
      <alignment horizontal="center" vertical="center" wrapText="1"/>
    </xf>
    <xf numFmtId="176" fontId="2" fillId="34" borderId="10" xfId="0" applyNumberFormat="1" applyFont="1" applyFill="1" applyBorder="1" applyAlignment="1">
      <alignment horizontal="center" vertical="center" wrapText="1"/>
    </xf>
    <xf numFmtId="176" fontId="10" fillId="34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6" fontId="8" fillId="34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176" fontId="3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vertical="center" wrapText="1"/>
    </xf>
    <xf numFmtId="180" fontId="8" fillId="0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justify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76" fontId="8" fillId="34" borderId="11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vertical="center" wrapText="1"/>
    </xf>
    <xf numFmtId="0" fontId="12" fillId="34" borderId="0" xfId="0" applyFont="1" applyFill="1" applyAlignment="1">
      <alignment horizontal="justify" vertical="center" wrapText="1"/>
    </xf>
    <xf numFmtId="0" fontId="8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0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180" fontId="10" fillId="0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176" fontId="2" fillId="34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2" fillId="34" borderId="0" xfId="0" applyFont="1" applyFill="1" applyAlignment="1">
      <alignment horizontal="justify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 wrapText="1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Alignment="1">
      <alignment horizontal="justify" vertical="center" wrapText="1"/>
    </xf>
    <xf numFmtId="0" fontId="5" fillId="34" borderId="0" xfId="0" applyFont="1" applyFill="1" applyAlignment="1">
      <alignment horizontal="justify" vertical="center" wrapText="1"/>
    </xf>
    <xf numFmtId="0" fontId="12" fillId="34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right" vertical="center" wrapText="1"/>
    </xf>
    <xf numFmtId="0" fontId="1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87"/>
  <sheetViews>
    <sheetView zoomScale="90" zoomScaleNormal="90" workbookViewId="0" topLeftCell="A77">
      <selection activeCell="B97" sqref="B97"/>
    </sheetView>
  </sheetViews>
  <sheetFormatPr defaultColWidth="9.140625" defaultRowHeight="15"/>
  <cols>
    <col min="1" max="1" width="42.8515625" style="0" customWidth="1"/>
    <col min="2" max="2" width="12.421875" style="0" customWidth="1"/>
    <col min="3" max="3" width="14.7109375" style="0" customWidth="1"/>
    <col min="4" max="4" width="6.28125" style="0" customWidth="1"/>
    <col min="5" max="5" width="0.13671875" style="0" customWidth="1"/>
    <col min="6" max="6" width="13.7109375" style="0" customWidth="1"/>
  </cols>
  <sheetData>
    <row r="1" spans="2:6" ht="15">
      <c r="B1" s="125"/>
      <c r="C1" s="125"/>
      <c r="D1" s="125"/>
      <c r="E1" s="125"/>
      <c r="F1" s="125"/>
    </row>
    <row r="2" spans="2:6" ht="15">
      <c r="B2" s="55"/>
      <c r="C2" s="55"/>
      <c r="D2" s="55"/>
      <c r="E2" s="55"/>
      <c r="F2" s="55"/>
    </row>
    <row r="3" spans="1:52" ht="15.75" customHeight="1">
      <c r="A3" s="114" t="s">
        <v>0</v>
      </c>
      <c r="B3" s="114"/>
      <c r="C3" s="114"/>
      <c r="D3" s="114"/>
      <c r="E3" s="114"/>
      <c r="F3" s="11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</row>
    <row r="4" spans="1:6" ht="15.75" customHeight="1">
      <c r="A4" s="114" t="s">
        <v>1</v>
      </c>
      <c r="B4" s="114"/>
      <c r="C4" s="114"/>
      <c r="D4" s="114"/>
      <c r="E4" s="114"/>
      <c r="F4" s="114"/>
    </row>
    <row r="5" spans="1:6" ht="15.75" customHeight="1">
      <c r="A5" s="114" t="s">
        <v>2</v>
      </c>
      <c r="B5" s="114"/>
      <c r="C5" s="114"/>
      <c r="D5" s="114"/>
      <c r="E5" s="114"/>
      <c r="F5" s="114"/>
    </row>
    <row r="6" ht="15.75" customHeight="1">
      <c r="A6" s="1"/>
    </row>
    <row r="7" spans="1:6" ht="15.75" customHeight="1">
      <c r="A7" s="114" t="s">
        <v>89</v>
      </c>
      <c r="B7" s="114"/>
      <c r="C7" s="114"/>
      <c r="D7" s="114"/>
      <c r="E7" s="114"/>
      <c r="F7" s="114"/>
    </row>
    <row r="8" ht="15.75">
      <c r="A8" s="1"/>
    </row>
    <row r="9" ht="15.75">
      <c r="A9" s="1"/>
    </row>
    <row r="10" ht="15.75">
      <c r="A10" s="2"/>
    </row>
    <row r="11" ht="15.75">
      <c r="A11" s="3"/>
    </row>
    <row r="12" spans="1:6" ht="15.75">
      <c r="A12" s="112" t="s">
        <v>258</v>
      </c>
      <c r="B12" s="112"/>
      <c r="C12" s="112"/>
      <c r="D12" s="112"/>
      <c r="E12" s="112"/>
      <c r="F12" s="112"/>
    </row>
    <row r="13" ht="15.75">
      <c r="A13" s="4"/>
    </row>
    <row r="14" ht="94.5">
      <c r="A14" s="69" t="s">
        <v>241</v>
      </c>
    </row>
    <row r="15" ht="20.25" customHeight="1">
      <c r="A15" s="5"/>
    </row>
    <row r="16" spans="1:6" ht="54" customHeight="1">
      <c r="A16" s="110" t="s">
        <v>242</v>
      </c>
      <c r="B16" s="111"/>
      <c r="C16" s="111"/>
      <c r="D16" s="111"/>
      <c r="E16" s="111"/>
      <c r="F16" s="111"/>
    </row>
    <row r="17" spans="1:5" ht="15.75">
      <c r="A17" s="116" t="s">
        <v>3</v>
      </c>
      <c r="B17" s="116"/>
      <c r="C17" s="116"/>
      <c r="D17" s="116"/>
      <c r="E17" s="116"/>
    </row>
    <row r="18" spans="1:6" ht="52.5" customHeight="1">
      <c r="A18" s="110" t="s">
        <v>243</v>
      </c>
      <c r="B18" s="110"/>
      <c r="C18" s="110"/>
      <c r="D18" s="110"/>
      <c r="E18" s="110"/>
      <c r="F18" s="110"/>
    </row>
    <row r="19" spans="1:6" ht="26.25" customHeight="1">
      <c r="A19" s="113" t="s">
        <v>244</v>
      </c>
      <c r="B19" s="113"/>
      <c r="C19" s="113"/>
      <c r="D19" s="113"/>
      <c r="E19" s="113"/>
      <c r="F19" s="113"/>
    </row>
    <row r="20" spans="1:6" ht="33" customHeight="1">
      <c r="A20" s="113" t="s">
        <v>245</v>
      </c>
      <c r="B20" s="113"/>
      <c r="C20" s="113"/>
      <c r="D20" s="113"/>
      <c r="E20" s="113"/>
      <c r="F20" s="113"/>
    </row>
    <row r="21" spans="1:6" ht="15.75">
      <c r="A21" s="36" t="s">
        <v>97</v>
      </c>
      <c r="B21" s="62">
        <v>10236.6</v>
      </c>
      <c r="C21" s="36" t="s">
        <v>65</v>
      </c>
      <c r="D21" s="36"/>
      <c r="E21" s="36"/>
      <c r="F21" s="36"/>
    </row>
    <row r="22" spans="1:6" ht="15.75">
      <c r="A22" s="35" t="s">
        <v>98</v>
      </c>
      <c r="B22" s="62">
        <v>10461.3</v>
      </c>
      <c r="C22" s="36" t="s">
        <v>65</v>
      </c>
      <c r="D22" s="36"/>
      <c r="E22" s="36"/>
      <c r="F22" s="36"/>
    </row>
    <row r="23" spans="1:6" ht="30.75" customHeight="1">
      <c r="A23" s="43" t="s">
        <v>246</v>
      </c>
      <c r="B23" s="40">
        <f>B22-B21</f>
        <v>224.6999999999989</v>
      </c>
      <c r="C23" s="36" t="s">
        <v>65</v>
      </c>
      <c r="D23" s="37"/>
      <c r="E23" s="36"/>
      <c r="F23" s="35"/>
    </row>
    <row r="24" spans="1:6" ht="35.25" customHeight="1">
      <c r="A24" s="110" t="s">
        <v>247</v>
      </c>
      <c r="B24" s="110"/>
      <c r="C24" s="110"/>
      <c r="D24" s="110"/>
      <c r="E24" s="110"/>
      <c r="F24" s="110"/>
    </row>
    <row r="25" spans="1:6" ht="15.75">
      <c r="A25" s="35"/>
      <c r="B25" s="39"/>
      <c r="C25" s="36"/>
      <c r="D25" s="36"/>
      <c r="E25" s="36"/>
      <c r="F25" s="36"/>
    </row>
    <row r="26" spans="1:6" ht="15.75">
      <c r="A26" s="35"/>
      <c r="B26" s="39"/>
      <c r="C26" s="36"/>
      <c r="D26" s="36"/>
      <c r="E26" s="36"/>
      <c r="F26" s="36"/>
    </row>
    <row r="27" spans="1:6" ht="15.75">
      <c r="A27" s="43" t="s">
        <v>248</v>
      </c>
      <c r="B27" s="40"/>
      <c r="C27" s="36"/>
      <c r="D27" s="36"/>
      <c r="E27" s="36"/>
      <c r="F27" s="36"/>
    </row>
    <row r="28" spans="1:6" ht="18" customHeight="1">
      <c r="A28" s="110" t="s">
        <v>249</v>
      </c>
      <c r="B28" s="110"/>
      <c r="C28" s="110"/>
      <c r="D28" s="110"/>
      <c r="E28" s="110"/>
      <c r="F28" s="110"/>
    </row>
    <row r="29" spans="1:6" ht="15.75">
      <c r="A29" s="35"/>
      <c r="B29" s="39"/>
      <c r="C29" s="36"/>
      <c r="D29" s="36"/>
      <c r="E29" s="36"/>
      <c r="F29" s="36"/>
    </row>
    <row r="30" spans="1:6" ht="15.75">
      <c r="A30" s="35"/>
      <c r="B30" s="39"/>
      <c r="C30" s="36"/>
      <c r="D30" s="36"/>
      <c r="E30" s="36"/>
      <c r="F30" s="36"/>
    </row>
    <row r="31" spans="1:6" ht="15.75">
      <c r="A31" s="35"/>
      <c r="B31" s="39"/>
      <c r="C31" s="36"/>
      <c r="D31" s="36"/>
      <c r="E31" s="36"/>
      <c r="F31" s="36"/>
    </row>
    <row r="32" spans="1:6" ht="30" customHeight="1">
      <c r="A32" s="110"/>
      <c r="B32" s="110"/>
      <c r="C32" s="110"/>
      <c r="D32" s="110"/>
      <c r="E32" s="110"/>
      <c r="F32" s="110"/>
    </row>
    <row r="33" spans="1:6" ht="22.5" customHeight="1">
      <c r="A33" s="115"/>
      <c r="B33" s="115"/>
      <c r="C33" s="115"/>
      <c r="D33" s="115"/>
      <c r="E33" s="36"/>
      <c r="F33" s="36"/>
    </row>
    <row r="34" spans="1:6" ht="34.5" customHeight="1">
      <c r="A34" s="115"/>
      <c r="B34" s="115"/>
      <c r="C34" s="115"/>
      <c r="D34" s="115"/>
      <c r="E34" s="36"/>
      <c r="F34" s="36"/>
    </row>
    <row r="35" spans="1:6" ht="35.25" customHeight="1">
      <c r="A35" s="110"/>
      <c r="B35" s="110"/>
      <c r="C35" s="110"/>
      <c r="D35" s="110"/>
      <c r="E35" s="110"/>
      <c r="F35" s="110"/>
    </row>
    <row r="36" spans="1:6" ht="15.75">
      <c r="A36" s="119"/>
      <c r="B36" s="119"/>
      <c r="C36" s="119"/>
      <c r="D36" s="119"/>
      <c r="E36" s="36"/>
      <c r="F36" s="36"/>
    </row>
    <row r="37" spans="1:6" ht="19.5" customHeight="1">
      <c r="A37" s="118"/>
      <c r="B37" s="118"/>
      <c r="C37" s="118"/>
      <c r="D37" s="118"/>
      <c r="E37" s="36"/>
      <c r="F37" s="36"/>
    </row>
    <row r="38" spans="1:6" ht="36.75" customHeight="1">
      <c r="A38" s="119"/>
      <c r="B38" s="119"/>
      <c r="C38" s="119"/>
      <c r="D38" s="119"/>
      <c r="E38" s="119"/>
      <c r="F38" s="119"/>
    </row>
    <row r="39" spans="1:6" ht="15.75">
      <c r="A39" s="123"/>
      <c r="B39" s="124"/>
      <c r="C39" s="124"/>
      <c r="D39" s="124"/>
      <c r="E39" s="124"/>
      <c r="F39" s="124"/>
    </row>
    <row r="40" spans="1:6" ht="47.25" customHeight="1">
      <c r="A40" s="127"/>
      <c r="B40" s="127"/>
      <c r="C40" s="127"/>
      <c r="D40" s="127"/>
      <c r="E40" s="127"/>
      <c r="F40" s="127"/>
    </row>
    <row r="41" spans="1:6" ht="36" customHeight="1">
      <c r="A41" s="119"/>
      <c r="B41" s="119"/>
      <c r="C41" s="119"/>
      <c r="D41" s="119"/>
      <c r="E41" s="119"/>
      <c r="F41" s="119"/>
    </row>
    <row r="42" spans="1:6" ht="32.25" customHeight="1">
      <c r="A42" s="110"/>
      <c r="B42" s="110"/>
      <c r="C42" s="110"/>
      <c r="D42" s="110"/>
      <c r="E42" s="110"/>
      <c r="F42" s="110"/>
    </row>
    <row r="43" spans="1:6" ht="42.75" customHeight="1">
      <c r="A43" s="110"/>
      <c r="B43" s="111"/>
      <c r="C43" s="111"/>
      <c r="D43" s="111"/>
      <c r="E43" s="36"/>
      <c r="F43" s="36"/>
    </row>
    <row r="44" spans="1:6" ht="18.75" customHeight="1">
      <c r="A44" s="119"/>
      <c r="B44" s="119"/>
      <c r="C44" s="119"/>
      <c r="D44" s="119"/>
      <c r="E44" s="36"/>
      <c r="F44" s="36"/>
    </row>
    <row r="45" spans="1:6" ht="44.25" customHeight="1">
      <c r="A45" s="119"/>
      <c r="B45" s="119"/>
      <c r="C45" s="119"/>
      <c r="D45" s="119"/>
      <c r="E45" s="36"/>
      <c r="F45" s="36"/>
    </row>
    <row r="46" spans="1:6" ht="62.25" customHeight="1">
      <c r="A46" s="110"/>
      <c r="B46" s="111"/>
      <c r="C46" s="111"/>
      <c r="D46" s="111"/>
      <c r="E46" s="36"/>
      <c r="F46" s="36"/>
    </row>
    <row r="47" spans="1:6" ht="15.75">
      <c r="A47" s="119"/>
      <c r="B47" s="119"/>
      <c r="C47" s="119"/>
      <c r="D47" s="119"/>
      <c r="E47" s="36"/>
      <c r="F47" s="36"/>
    </row>
    <row r="48" spans="1:8" ht="37.5" customHeight="1">
      <c r="A48" s="119"/>
      <c r="B48" s="119"/>
      <c r="C48" s="119"/>
      <c r="D48" s="119"/>
      <c r="E48" s="36"/>
      <c r="F48" s="36"/>
      <c r="H48" s="70"/>
    </row>
    <row r="49" spans="1:6" ht="34.5" customHeight="1">
      <c r="A49" s="111"/>
      <c r="B49" s="111"/>
      <c r="C49" s="111"/>
      <c r="D49" s="111"/>
      <c r="E49" s="36"/>
      <c r="F49" s="36"/>
    </row>
    <row r="50" spans="1:6" ht="21.75" customHeight="1">
      <c r="A50" s="119"/>
      <c r="B50" s="119"/>
      <c r="C50" s="119"/>
      <c r="D50" s="119"/>
      <c r="E50" s="36"/>
      <c r="F50" s="36"/>
    </row>
    <row r="51" spans="1:6" ht="29.25" customHeight="1">
      <c r="A51" s="119"/>
      <c r="B51" s="119"/>
      <c r="C51" s="119"/>
      <c r="D51" s="119"/>
      <c r="E51" s="36"/>
      <c r="F51" s="36"/>
    </row>
    <row r="52" spans="1:6" ht="30" customHeight="1">
      <c r="A52" s="110"/>
      <c r="B52" s="110"/>
      <c r="C52" s="110"/>
      <c r="D52" s="110"/>
      <c r="E52" s="110"/>
      <c r="F52" s="110"/>
    </row>
    <row r="53" spans="1:5" ht="15.75" customHeight="1">
      <c r="A53" s="71"/>
      <c r="B53" s="49"/>
      <c r="C53" s="41"/>
      <c r="D53" s="41"/>
      <c r="E53" s="41"/>
    </row>
    <row r="54" spans="1:5" ht="15.75" customHeight="1">
      <c r="A54" s="57"/>
      <c r="B54" s="50"/>
      <c r="C54" s="41"/>
      <c r="D54" s="41"/>
      <c r="E54" s="41"/>
    </row>
    <row r="55" spans="1:5" ht="15.75" customHeight="1">
      <c r="A55" s="43"/>
      <c r="B55" s="50"/>
      <c r="C55" s="41"/>
      <c r="D55" s="41"/>
      <c r="E55" s="41"/>
    </row>
    <row r="56" spans="1:6" ht="15.75" customHeight="1" hidden="1">
      <c r="A56" s="110"/>
      <c r="B56" s="110"/>
      <c r="C56" s="110"/>
      <c r="D56" s="110"/>
      <c r="E56" s="36"/>
      <c r="F56" s="36"/>
    </row>
    <row r="57" spans="1:6" ht="3.75" customHeight="1" hidden="1">
      <c r="A57" s="117"/>
      <c r="B57" s="117"/>
      <c r="C57" s="117"/>
      <c r="D57" s="117"/>
      <c r="E57" s="36"/>
      <c r="F57" s="36"/>
    </row>
    <row r="58" spans="1:6" ht="54.75" customHeight="1" hidden="1">
      <c r="A58" s="110"/>
      <c r="B58" s="110"/>
      <c r="C58" s="110"/>
      <c r="D58" s="110"/>
      <c r="E58" s="110"/>
      <c r="F58" s="110"/>
    </row>
    <row r="59" spans="1:6" ht="78" customHeight="1">
      <c r="A59" s="113"/>
      <c r="B59" s="113"/>
      <c r="C59" s="113"/>
      <c r="D59" s="113"/>
      <c r="E59" s="113"/>
      <c r="F59" s="113"/>
    </row>
    <row r="60" spans="1:6" ht="78" customHeight="1">
      <c r="A60" s="113"/>
      <c r="B60" s="113"/>
      <c r="C60" s="113"/>
      <c r="D60" s="113"/>
      <c r="E60" s="113"/>
      <c r="F60" s="113"/>
    </row>
    <row r="61" spans="1:8" ht="53.25" customHeight="1">
      <c r="A61" s="113"/>
      <c r="B61" s="113"/>
      <c r="C61" s="113"/>
      <c r="D61" s="113"/>
      <c r="E61" s="113"/>
      <c r="F61" s="113"/>
      <c r="H61" s="102"/>
    </row>
    <row r="62" spans="1:6" ht="34.5" customHeight="1">
      <c r="A62" s="121"/>
      <c r="B62" s="121"/>
      <c r="C62" s="121"/>
      <c r="D62" s="121"/>
      <c r="E62" s="121"/>
      <c r="F62" s="121"/>
    </row>
    <row r="63" spans="1:6" ht="34.5" customHeight="1">
      <c r="A63" s="121"/>
      <c r="B63" s="121"/>
      <c r="C63" s="121"/>
      <c r="D63" s="121"/>
      <c r="E63" s="100"/>
      <c r="F63" s="100"/>
    </row>
    <row r="64" spans="1:6" ht="32.25" customHeight="1">
      <c r="A64" s="121"/>
      <c r="B64" s="121"/>
      <c r="C64" s="121"/>
      <c r="D64" s="121"/>
      <c r="E64" s="100"/>
      <c r="F64" s="100"/>
    </row>
    <row r="65" spans="1:6" ht="34.5" customHeight="1">
      <c r="A65" s="121"/>
      <c r="B65" s="121"/>
      <c r="C65" s="121"/>
      <c r="D65" s="121"/>
      <c r="E65" s="100"/>
      <c r="F65" s="100"/>
    </row>
    <row r="66" spans="1:6" ht="72" customHeight="1">
      <c r="A66" s="110"/>
      <c r="B66" s="110"/>
      <c r="C66" s="110"/>
      <c r="D66" s="110"/>
      <c r="E66" s="110"/>
      <c r="F66" s="110"/>
    </row>
    <row r="67" spans="1:6" ht="36.75" customHeight="1">
      <c r="A67" s="113"/>
      <c r="B67" s="122"/>
      <c r="C67" s="122"/>
      <c r="D67" s="122"/>
      <c r="E67" s="122"/>
      <c r="F67" s="122"/>
    </row>
    <row r="68" spans="1:6" ht="17.25" customHeight="1">
      <c r="A68" s="113"/>
      <c r="B68" s="122"/>
      <c r="C68" s="122"/>
      <c r="D68" s="122"/>
      <c r="E68" s="122"/>
      <c r="F68" s="122"/>
    </row>
    <row r="69" spans="1:6" ht="18" customHeight="1">
      <c r="A69" s="113"/>
      <c r="B69" s="122"/>
      <c r="C69" s="122"/>
      <c r="D69" s="122"/>
      <c r="E69" s="122"/>
      <c r="F69" s="122"/>
    </row>
    <row r="70" spans="1:6" ht="15.75">
      <c r="A70" s="113"/>
      <c r="B70" s="122"/>
      <c r="C70" s="122"/>
      <c r="D70" s="122"/>
      <c r="E70" s="122"/>
      <c r="F70" s="122"/>
    </row>
    <row r="71" spans="1:6" ht="48.75" customHeight="1">
      <c r="A71" s="120"/>
      <c r="B71" s="120"/>
      <c r="C71" s="120"/>
      <c r="D71" s="120"/>
      <c r="E71" s="120"/>
      <c r="F71" s="120"/>
    </row>
    <row r="72" spans="1:6" ht="78" customHeight="1">
      <c r="A72" s="110"/>
      <c r="B72" s="110"/>
      <c r="C72" s="110"/>
      <c r="D72" s="110"/>
      <c r="E72" s="110"/>
      <c r="F72" s="110"/>
    </row>
    <row r="73" spans="1:6" ht="76.5" customHeight="1">
      <c r="A73" s="110"/>
      <c r="B73" s="110"/>
      <c r="C73" s="110"/>
      <c r="D73" s="110"/>
      <c r="E73" s="110"/>
      <c r="F73" s="110"/>
    </row>
    <row r="74" spans="1:6" ht="180.75" customHeight="1">
      <c r="A74" s="110"/>
      <c r="B74" s="110"/>
      <c r="C74" s="110"/>
      <c r="D74" s="110"/>
      <c r="E74" s="110"/>
      <c r="F74" s="110"/>
    </row>
    <row r="75" spans="1:6" ht="171.75" customHeight="1">
      <c r="A75" s="110"/>
      <c r="B75" s="110"/>
      <c r="C75" s="110"/>
      <c r="D75" s="110"/>
      <c r="E75" s="110"/>
      <c r="F75" s="110"/>
    </row>
    <row r="76" spans="1:6" ht="101.25" customHeight="1">
      <c r="A76" s="110"/>
      <c r="B76" s="110"/>
      <c r="C76" s="110"/>
      <c r="D76" s="110"/>
      <c r="E76" s="110"/>
      <c r="F76" s="110"/>
    </row>
    <row r="77" spans="1:6" ht="84" customHeight="1">
      <c r="A77" s="110"/>
      <c r="B77" s="110"/>
      <c r="C77" s="110"/>
      <c r="D77" s="110"/>
      <c r="E77" s="110"/>
      <c r="F77" s="110"/>
    </row>
    <row r="78" spans="1:6" ht="131.25" customHeight="1">
      <c r="A78" s="110"/>
      <c r="B78" s="110"/>
      <c r="C78" s="110"/>
      <c r="D78" s="110"/>
      <c r="E78" s="110"/>
      <c r="F78" s="110"/>
    </row>
    <row r="79" spans="1:6" ht="15.75" customHeight="1">
      <c r="A79" s="110"/>
      <c r="B79" s="110"/>
      <c r="C79" s="110"/>
      <c r="D79" s="110"/>
      <c r="E79" s="110"/>
      <c r="F79" s="110"/>
    </row>
    <row r="80" spans="1:6" ht="21" customHeight="1">
      <c r="A80" s="110"/>
      <c r="B80" s="110"/>
      <c r="C80" s="110"/>
      <c r="D80" s="110"/>
      <c r="E80" s="110"/>
      <c r="F80" s="110"/>
    </row>
    <row r="81" spans="1:6" ht="15.75">
      <c r="A81" s="43"/>
      <c r="B81" s="43"/>
      <c r="C81" s="43"/>
      <c r="D81" s="43"/>
      <c r="E81" s="43"/>
      <c r="F81" s="43"/>
    </row>
    <row r="82" spans="1:6" ht="15.75">
      <c r="A82" s="110"/>
      <c r="B82" s="110"/>
      <c r="C82" s="43"/>
      <c r="D82" s="43"/>
      <c r="E82" s="43"/>
      <c r="F82" s="43"/>
    </row>
    <row r="83" spans="1:6" ht="15.75">
      <c r="A83" s="43"/>
      <c r="B83" s="43"/>
      <c r="C83" s="43"/>
      <c r="D83" s="43"/>
      <c r="E83" s="43"/>
      <c r="F83" s="43"/>
    </row>
    <row r="84" spans="1:6" ht="15.75" customHeight="1">
      <c r="A84" s="43"/>
      <c r="B84" s="43"/>
      <c r="C84" s="126"/>
      <c r="D84" s="126"/>
      <c r="E84" s="126"/>
      <c r="F84" s="126"/>
    </row>
    <row r="85" spans="1:6" ht="15.75">
      <c r="A85" s="6"/>
      <c r="B85" s="38"/>
      <c r="C85" s="38"/>
      <c r="D85" s="38"/>
      <c r="E85" s="38"/>
      <c r="F85" s="38"/>
    </row>
    <row r="86" spans="1:6" ht="15.75">
      <c r="A86" s="6"/>
      <c r="B86" s="38"/>
      <c r="C86" s="38"/>
      <c r="D86" s="38"/>
      <c r="E86" s="38"/>
      <c r="F86" s="38"/>
    </row>
    <row r="87" ht="15.75">
      <c r="A87" s="6"/>
    </row>
  </sheetData>
  <sheetProtection/>
  <mergeCells count="61">
    <mergeCell ref="A36:D36"/>
    <mergeCell ref="A73:F73"/>
    <mergeCell ref="A19:F19"/>
    <mergeCell ref="A20:F20"/>
    <mergeCell ref="A82:B82"/>
    <mergeCell ref="A79:F79"/>
    <mergeCell ref="A67:F67"/>
    <mergeCell ref="A75:F75"/>
    <mergeCell ref="A32:F32"/>
    <mergeCell ref="A35:F35"/>
    <mergeCell ref="A40:F40"/>
    <mergeCell ref="A16:F16"/>
    <mergeCell ref="A62:F62"/>
    <mergeCell ref="A42:F42"/>
    <mergeCell ref="C84:F84"/>
    <mergeCell ref="A80:F80"/>
    <mergeCell ref="A77:F77"/>
    <mergeCell ref="A76:F76"/>
    <mergeCell ref="A74:F74"/>
    <mergeCell ref="A63:D63"/>
    <mergeCell ref="A72:F72"/>
    <mergeCell ref="A45:D45"/>
    <mergeCell ref="A69:F69"/>
    <mergeCell ref="A78:F78"/>
    <mergeCell ref="B1:F1"/>
    <mergeCell ref="A48:D48"/>
    <mergeCell ref="A49:D49"/>
    <mergeCell ref="A50:D50"/>
    <mergeCell ref="A28:F28"/>
    <mergeCell ref="A46:D46"/>
    <mergeCell ref="A47:D47"/>
    <mergeCell ref="A68:F68"/>
    <mergeCell ref="A39:F39"/>
    <mergeCell ref="A41:F41"/>
    <mergeCell ref="A33:D33"/>
    <mergeCell ref="A58:F58"/>
    <mergeCell ref="A64:D64"/>
    <mergeCell ref="A59:F59"/>
    <mergeCell ref="A52:F52"/>
    <mergeCell ref="A56:D56"/>
    <mergeCell ref="A44:D44"/>
    <mergeCell ref="A17:E17"/>
    <mergeCell ref="A57:D57"/>
    <mergeCell ref="A37:D37"/>
    <mergeCell ref="A38:F38"/>
    <mergeCell ref="A71:F71"/>
    <mergeCell ref="A51:D51"/>
    <mergeCell ref="A65:D65"/>
    <mergeCell ref="A66:F66"/>
    <mergeCell ref="A61:F61"/>
    <mergeCell ref="A70:F70"/>
    <mergeCell ref="A18:F18"/>
    <mergeCell ref="A43:D43"/>
    <mergeCell ref="A12:F12"/>
    <mergeCell ref="A60:F60"/>
    <mergeCell ref="A3:F3"/>
    <mergeCell ref="A4:F4"/>
    <mergeCell ref="A5:F5"/>
    <mergeCell ref="A7:F7"/>
    <mergeCell ref="A24:F24"/>
    <mergeCell ref="A34:D34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B1" sqref="B1:C1"/>
    </sheetView>
  </sheetViews>
  <sheetFormatPr defaultColWidth="9.140625" defaultRowHeight="15"/>
  <cols>
    <col min="1" max="1" width="24.7109375" style="0" customWidth="1"/>
    <col min="2" max="2" width="43.140625" style="0" customWidth="1"/>
    <col min="3" max="3" width="12.57421875" style="0" customWidth="1"/>
  </cols>
  <sheetData>
    <row r="1" spans="2:3" ht="101.25" customHeight="1">
      <c r="B1" s="110" t="s">
        <v>250</v>
      </c>
      <c r="C1" s="111"/>
    </row>
    <row r="2" spans="1:5" ht="69" customHeight="1">
      <c r="A2" s="38"/>
      <c r="B2" s="110" t="s">
        <v>232</v>
      </c>
      <c r="C2" s="111"/>
      <c r="D2" s="8"/>
      <c r="E2" s="8"/>
    </row>
    <row r="3" spans="1:3" ht="15.75">
      <c r="A3" s="2"/>
      <c r="B3" s="38"/>
      <c r="C3" s="38"/>
    </row>
    <row r="4" spans="1:3" ht="15.75">
      <c r="A4" s="128" t="s">
        <v>4</v>
      </c>
      <c r="B4" s="128"/>
      <c r="C4" s="128"/>
    </row>
    <row r="5" spans="1:3" ht="31.5" customHeight="1">
      <c r="A5" s="129" t="s">
        <v>228</v>
      </c>
      <c r="B5" s="130"/>
      <c r="C5" s="130"/>
    </row>
    <row r="6" spans="1:3" ht="15.75">
      <c r="A6" s="7"/>
      <c r="B6" s="38"/>
      <c r="C6" s="38"/>
    </row>
    <row r="7" spans="1:3" ht="89.25">
      <c r="A7" s="30" t="s">
        <v>5</v>
      </c>
      <c r="B7" s="29" t="s">
        <v>6</v>
      </c>
      <c r="C7" s="45" t="s">
        <v>79</v>
      </c>
    </row>
    <row r="8" spans="1:3" ht="15">
      <c r="A8" s="27">
        <v>1</v>
      </c>
      <c r="B8" s="27">
        <v>2</v>
      </c>
      <c r="C8" s="27" t="s">
        <v>133</v>
      </c>
    </row>
    <row r="9" spans="1:3" ht="34.5" customHeight="1">
      <c r="A9" s="27" t="s">
        <v>7</v>
      </c>
      <c r="B9" s="26" t="s">
        <v>190</v>
      </c>
      <c r="C9" s="25">
        <f>C12+C15</f>
        <v>224.6999999999989</v>
      </c>
    </row>
    <row r="10" spans="1:3" ht="15">
      <c r="A10" s="30" t="s">
        <v>192</v>
      </c>
      <c r="B10" s="29" t="s">
        <v>193</v>
      </c>
      <c r="C10" s="28">
        <v>-10236.6</v>
      </c>
    </row>
    <row r="11" spans="1:3" ht="15">
      <c r="A11" s="30" t="s">
        <v>148</v>
      </c>
      <c r="B11" s="29" t="s">
        <v>154</v>
      </c>
      <c r="C11" s="28">
        <v>-10236.6</v>
      </c>
    </row>
    <row r="12" spans="1:3" ht="25.5">
      <c r="A12" s="30" t="s">
        <v>76</v>
      </c>
      <c r="B12" s="29" t="s">
        <v>147</v>
      </c>
      <c r="C12" s="28">
        <v>-10236.6</v>
      </c>
    </row>
    <row r="13" spans="1:3" ht="15">
      <c r="A13" s="30" t="s">
        <v>149</v>
      </c>
      <c r="B13" s="29" t="s">
        <v>191</v>
      </c>
      <c r="C13" s="15">
        <v>10461.3</v>
      </c>
    </row>
    <row r="14" spans="1:3" ht="25.5">
      <c r="A14" s="30" t="s">
        <v>150</v>
      </c>
      <c r="B14" s="29" t="s">
        <v>151</v>
      </c>
      <c r="C14" s="15">
        <v>10461.3</v>
      </c>
    </row>
    <row r="15" spans="1:3" ht="25.5">
      <c r="A15" s="30" t="s">
        <v>77</v>
      </c>
      <c r="B15" s="29" t="s">
        <v>78</v>
      </c>
      <c r="C15" s="15">
        <v>10461.3</v>
      </c>
    </row>
    <row r="16" spans="1:3" ht="15">
      <c r="A16" s="27" t="s">
        <v>8</v>
      </c>
      <c r="B16" s="26"/>
      <c r="C16" s="25">
        <f>C12+C15</f>
        <v>224.6999999999989</v>
      </c>
    </row>
  </sheetData>
  <sheetProtection/>
  <mergeCells count="4">
    <mergeCell ref="B2:C2"/>
    <mergeCell ref="A4:C4"/>
    <mergeCell ref="A5:C5"/>
    <mergeCell ref="B1:C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34">
      <selection activeCell="B36" sqref="B36"/>
    </sheetView>
  </sheetViews>
  <sheetFormatPr defaultColWidth="9.140625" defaultRowHeight="15"/>
  <cols>
    <col min="1" max="1" width="23.7109375" style="0" customWidth="1"/>
    <col min="2" max="2" width="50.140625" style="0" customWidth="1"/>
    <col min="3" max="4" width="11.8515625" style="0" customWidth="1"/>
  </cols>
  <sheetData>
    <row r="1" spans="2:3" ht="93" customHeight="1">
      <c r="B1" s="110" t="s">
        <v>251</v>
      </c>
      <c r="C1" s="111"/>
    </row>
    <row r="2" spans="1:3" ht="73.5" customHeight="1">
      <c r="A2" s="33"/>
      <c r="B2" s="110" t="s">
        <v>194</v>
      </c>
      <c r="C2" s="110"/>
    </row>
    <row r="3" spans="1:3" ht="15.75">
      <c r="A3" s="131" t="s">
        <v>27</v>
      </c>
      <c r="B3" s="131"/>
      <c r="C3" s="131"/>
    </row>
    <row r="4" spans="1:3" ht="15.75">
      <c r="A4" s="131" t="s">
        <v>197</v>
      </c>
      <c r="B4" s="131"/>
      <c r="C4" s="131"/>
    </row>
    <row r="5" spans="1:3" ht="15.75">
      <c r="A5" s="65"/>
      <c r="B5" s="42"/>
      <c r="C5" s="42"/>
    </row>
    <row r="6" spans="1:3" ht="38.25">
      <c r="A6" s="30" t="s">
        <v>26</v>
      </c>
      <c r="B6" s="30" t="s">
        <v>25</v>
      </c>
      <c r="C6" s="30" t="s">
        <v>24</v>
      </c>
    </row>
    <row r="7" spans="1:3" ht="25.5">
      <c r="A7" s="27" t="s">
        <v>23</v>
      </c>
      <c r="B7" s="32" t="s">
        <v>22</v>
      </c>
      <c r="C7" s="25">
        <f>C8+C10+C15+C17</f>
        <v>1731.3</v>
      </c>
    </row>
    <row r="8" spans="1:3" ht="25.5">
      <c r="A8" s="27" t="s">
        <v>141</v>
      </c>
      <c r="B8" s="32" t="s">
        <v>142</v>
      </c>
      <c r="C8" s="25">
        <f>C9</f>
        <v>219</v>
      </c>
    </row>
    <row r="9" spans="1:3" ht="15">
      <c r="A9" s="30" t="s">
        <v>21</v>
      </c>
      <c r="B9" s="31" t="s">
        <v>64</v>
      </c>
      <c r="C9" s="28">
        <v>219</v>
      </c>
    </row>
    <row r="10" spans="1:3" ht="23.25" customHeight="1">
      <c r="A10" s="27" t="s">
        <v>73</v>
      </c>
      <c r="B10" s="32" t="s">
        <v>20</v>
      </c>
      <c r="C10" s="25">
        <f>C11+C12</f>
        <v>1314.3</v>
      </c>
    </row>
    <row r="11" spans="1:3" ht="38.25">
      <c r="A11" s="30" t="s">
        <v>19</v>
      </c>
      <c r="B11" s="29" t="s">
        <v>18</v>
      </c>
      <c r="C11" s="28">
        <v>578.9</v>
      </c>
    </row>
    <row r="12" spans="1:3" ht="27.75" customHeight="1">
      <c r="A12" s="30" t="s">
        <v>75</v>
      </c>
      <c r="B12" s="31" t="s">
        <v>17</v>
      </c>
      <c r="C12" s="28">
        <f>C13+C14</f>
        <v>735.4</v>
      </c>
    </row>
    <row r="13" spans="1:3" ht="33.75" customHeight="1">
      <c r="A13" s="30" t="s">
        <v>99</v>
      </c>
      <c r="B13" s="31" t="s">
        <v>100</v>
      </c>
      <c r="C13" s="28">
        <v>371</v>
      </c>
    </row>
    <row r="14" spans="1:3" ht="37.5" customHeight="1">
      <c r="A14" s="30" t="s">
        <v>101</v>
      </c>
      <c r="B14" s="31" t="s">
        <v>102</v>
      </c>
      <c r="C14" s="28">
        <v>364.4</v>
      </c>
    </row>
    <row r="15" spans="1:3" ht="25.5">
      <c r="A15" s="27" t="s">
        <v>16</v>
      </c>
      <c r="B15" s="32" t="s">
        <v>15</v>
      </c>
      <c r="C15" s="25">
        <f>C16</f>
        <v>9</v>
      </c>
    </row>
    <row r="16" spans="1:3" ht="70.5" customHeight="1">
      <c r="A16" s="30" t="s">
        <v>138</v>
      </c>
      <c r="B16" s="31" t="s">
        <v>14</v>
      </c>
      <c r="C16" s="28">
        <v>9</v>
      </c>
    </row>
    <row r="17" spans="1:3" ht="46.5" customHeight="1">
      <c r="A17" s="27" t="s">
        <v>13</v>
      </c>
      <c r="B17" s="32" t="s">
        <v>12</v>
      </c>
      <c r="C17" s="25">
        <f>C18</f>
        <v>189</v>
      </c>
    </row>
    <row r="18" spans="1:9" ht="74.25" customHeight="1">
      <c r="A18" s="30" t="s">
        <v>11</v>
      </c>
      <c r="B18" s="72" t="s">
        <v>139</v>
      </c>
      <c r="C18" s="28">
        <v>189</v>
      </c>
      <c r="D18" s="9"/>
      <c r="E18" s="9"/>
      <c r="F18" s="9"/>
      <c r="G18" s="9"/>
      <c r="H18" s="9"/>
      <c r="I18" s="9"/>
    </row>
    <row r="19" spans="1:9" ht="55.5" customHeight="1">
      <c r="A19" s="27" t="s">
        <v>155</v>
      </c>
      <c r="B19" s="99" t="s">
        <v>143</v>
      </c>
      <c r="C19" s="25">
        <f>C20</f>
        <v>8505.3</v>
      </c>
      <c r="D19" s="9"/>
      <c r="E19" s="9"/>
      <c r="F19" s="9"/>
      <c r="G19" s="9"/>
      <c r="H19" s="9"/>
      <c r="I19" s="9"/>
    </row>
    <row r="20" spans="1:3" ht="50.25" customHeight="1">
      <c r="A20" s="30" t="s">
        <v>10</v>
      </c>
      <c r="B20" s="32" t="s">
        <v>9</v>
      </c>
      <c r="C20" s="25">
        <f>C21+C24+C27+C29+C31+C33</f>
        <v>8505.3</v>
      </c>
    </row>
    <row r="21" spans="1:3" ht="50.25" customHeight="1">
      <c r="A21" s="27" t="s">
        <v>180</v>
      </c>
      <c r="B21" s="32" t="s">
        <v>137</v>
      </c>
      <c r="C21" s="25">
        <f>C22+C23</f>
        <v>4982.5</v>
      </c>
    </row>
    <row r="22" spans="1:3" ht="31.5" customHeight="1">
      <c r="A22" s="30" t="s">
        <v>181</v>
      </c>
      <c r="B22" s="31" t="s">
        <v>140</v>
      </c>
      <c r="C22" s="28">
        <v>3233.1</v>
      </c>
    </row>
    <row r="23" spans="1:3" ht="25.5">
      <c r="A23" s="30" t="s">
        <v>182</v>
      </c>
      <c r="B23" s="31" t="s">
        <v>144</v>
      </c>
      <c r="C23" s="28">
        <v>1749.4</v>
      </c>
    </row>
    <row r="24" spans="1:3" ht="25.5">
      <c r="A24" s="27" t="s">
        <v>183</v>
      </c>
      <c r="B24" s="32" t="s">
        <v>134</v>
      </c>
      <c r="C24" s="25">
        <f>C25+C26</f>
        <v>95.5</v>
      </c>
    </row>
    <row r="25" spans="1:3" ht="15">
      <c r="A25" s="30" t="s">
        <v>195</v>
      </c>
      <c r="B25" s="31" t="s">
        <v>196</v>
      </c>
      <c r="C25" s="28">
        <v>2</v>
      </c>
    </row>
    <row r="26" spans="1:3" ht="49.5" customHeight="1">
      <c r="A26" s="30" t="s">
        <v>184</v>
      </c>
      <c r="B26" s="31" t="s">
        <v>135</v>
      </c>
      <c r="C26" s="28">
        <v>93.5</v>
      </c>
    </row>
    <row r="27" spans="1:3" ht="49.5" customHeight="1">
      <c r="A27" s="103" t="s">
        <v>185</v>
      </c>
      <c r="B27" s="32" t="s">
        <v>146</v>
      </c>
      <c r="C27" s="25">
        <f>C28</f>
        <v>1754</v>
      </c>
    </row>
    <row r="28" spans="1:3" ht="80.25" customHeight="1">
      <c r="A28" s="101" t="s">
        <v>186</v>
      </c>
      <c r="B28" s="31" t="s">
        <v>136</v>
      </c>
      <c r="C28" s="90">
        <v>1754</v>
      </c>
    </row>
    <row r="29" spans="1:3" ht="80.25" customHeight="1">
      <c r="A29" s="104" t="s">
        <v>187</v>
      </c>
      <c r="B29" s="98" t="s">
        <v>145</v>
      </c>
      <c r="C29" s="105">
        <f>C30</f>
        <v>1546.3</v>
      </c>
    </row>
    <row r="30" spans="1:3" ht="69" customHeight="1">
      <c r="A30" s="106" t="s">
        <v>188</v>
      </c>
      <c r="B30" s="89" t="s">
        <v>178</v>
      </c>
      <c r="C30" s="73">
        <v>1546.3</v>
      </c>
    </row>
    <row r="31" spans="1:3" ht="69" customHeight="1">
      <c r="A31" s="104" t="s">
        <v>236</v>
      </c>
      <c r="B31" s="98" t="s">
        <v>237</v>
      </c>
      <c r="C31" s="74">
        <v>80</v>
      </c>
    </row>
    <row r="32" spans="1:3" ht="69" customHeight="1">
      <c r="A32" s="109" t="s">
        <v>252</v>
      </c>
      <c r="B32" s="89" t="s">
        <v>253</v>
      </c>
      <c r="C32" s="73">
        <v>80</v>
      </c>
    </row>
    <row r="33" spans="1:3" ht="69" customHeight="1">
      <c r="A33" s="104" t="s">
        <v>238</v>
      </c>
      <c r="B33" s="98" t="s">
        <v>239</v>
      </c>
      <c r="C33" s="74">
        <v>47</v>
      </c>
    </row>
    <row r="34" spans="1:3" ht="69" customHeight="1">
      <c r="A34" s="109" t="s">
        <v>240</v>
      </c>
      <c r="B34" s="89" t="s">
        <v>257</v>
      </c>
      <c r="C34" s="73">
        <v>47</v>
      </c>
    </row>
    <row r="35" spans="1:3" ht="15">
      <c r="A35" s="27" t="s">
        <v>8</v>
      </c>
      <c r="B35" s="32"/>
      <c r="C35" s="25">
        <f>C7+C19</f>
        <v>10236.599999999999</v>
      </c>
    </row>
  </sheetData>
  <sheetProtection/>
  <mergeCells count="4">
    <mergeCell ref="B1:C1"/>
    <mergeCell ref="A3:C3"/>
    <mergeCell ref="A4:C4"/>
    <mergeCell ref="B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zoomScalePageLayoutView="0" workbookViewId="0" topLeftCell="A1">
      <selection activeCell="B1" sqref="B1:D1"/>
    </sheetView>
  </sheetViews>
  <sheetFormatPr defaultColWidth="9.140625" defaultRowHeight="15"/>
  <cols>
    <col min="1" max="1" width="53.57421875" style="0" customWidth="1"/>
    <col min="2" max="2" width="4.421875" style="0" customWidth="1"/>
    <col min="3" max="3" width="5.421875" style="0" customWidth="1"/>
    <col min="4" max="4" width="22.28125" style="0" customWidth="1"/>
  </cols>
  <sheetData>
    <row r="1" spans="2:4" ht="162.75" customHeight="1">
      <c r="B1" s="110" t="s">
        <v>254</v>
      </c>
      <c r="C1" s="110"/>
      <c r="D1" s="110"/>
    </row>
    <row r="2" spans="2:4" ht="110.25" customHeight="1">
      <c r="B2" s="110" t="s">
        <v>210</v>
      </c>
      <c r="C2" s="110"/>
      <c r="D2" s="110"/>
    </row>
    <row r="3" spans="1:4" ht="15">
      <c r="A3" s="11"/>
      <c r="B3" s="11"/>
      <c r="C3" s="11"/>
      <c r="D3" s="11"/>
    </row>
    <row r="4" spans="1:4" ht="22.5" customHeight="1">
      <c r="A4" s="132" t="s">
        <v>80</v>
      </c>
      <c r="B4" s="132"/>
      <c r="C4" s="132"/>
      <c r="D4" s="132"/>
    </row>
    <row r="5" spans="1:4" ht="15.75">
      <c r="A5" s="131" t="s">
        <v>233</v>
      </c>
      <c r="B5" s="133"/>
      <c r="C5" s="133"/>
      <c r="D5" s="133"/>
    </row>
    <row r="6" ht="15.75">
      <c r="A6" s="10"/>
    </row>
    <row r="7" spans="1:4" ht="15">
      <c r="A7" s="134" t="s">
        <v>49</v>
      </c>
      <c r="B7" s="134" t="s">
        <v>48</v>
      </c>
      <c r="C7" s="135" t="s">
        <v>47</v>
      </c>
      <c r="D7" s="45" t="s">
        <v>46</v>
      </c>
    </row>
    <row r="8" spans="1:4" ht="15">
      <c r="A8" s="134"/>
      <c r="B8" s="134"/>
      <c r="C8" s="135"/>
      <c r="D8" s="47" t="s">
        <v>45</v>
      </c>
    </row>
    <row r="9" spans="1:4" ht="15">
      <c r="A9" s="14" t="s">
        <v>44</v>
      </c>
      <c r="B9" s="56" t="s">
        <v>29</v>
      </c>
      <c r="C9" s="56" t="s">
        <v>122</v>
      </c>
      <c r="D9" s="61">
        <f>D10+D11+D12+D13</f>
        <v>5944.799999999999</v>
      </c>
    </row>
    <row r="10" spans="1:4" ht="28.5" customHeight="1">
      <c r="A10" s="17" t="s">
        <v>158</v>
      </c>
      <c r="B10" s="16" t="s">
        <v>29</v>
      </c>
      <c r="C10" s="16" t="s">
        <v>37</v>
      </c>
      <c r="D10" s="73">
        <v>890</v>
      </c>
    </row>
    <row r="11" spans="1:4" ht="38.25">
      <c r="A11" s="17" t="s">
        <v>159</v>
      </c>
      <c r="B11" s="16" t="s">
        <v>29</v>
      </c>
      <c r="C11" s="16" t="s">
        <v>33</v>
      </c>
      <c r="D11" s="73">
        <v>3455.7</v>
      </c>
    </row>
    <row r="12" spans="1:4" ht="15">
      <c r="A12" s="17" t="s">
        <v>43</v>
      </c>
      <c r="B12" s="16" t="s">
        <v>29</v>
      </c>
      <c r="C12" s="16">
        <v>11</v>
      </c>
      <c r="D12" s="73">
        <v>10</v>
      </c>
    </row>
    <row r="13" spans="1:4" ht="15">
      <c r="A13" s="17" t="s">
        <v>85</v>
      </c>
      <c r="B13" s="16" t="s">
        <v>29</v>
      </c>
      <c r="C13" s="16">
        <v>13</v>
      </c>
      <c r="D13" s="73">
        <v>1589.1</v>
      </c>
    </row>
    <row r="14" spans="1:4" ht="15">
      <c r="A14" s="14" t="s">
        <v>42</v>
      </c>
      <c r="B14" s="56" t="s">
        <v>37</v>
      </c>
      <c r="C14" s="56" t="s">
        <v>122</v>
      </c>
      <c r="D14" s="74">
        <v>93.5</v>
      </c>
    </row>
    <row r="15" spans="1:4" ht="15">
      <c r="A15" s="17" t="s">
        <v>41</v>
      </c>
      <c r="B15" s="16" t="s">
        <v>37</v>
      </c>
      <c r="C15" s="16" t="s">
        <v>30</v>
      </c>
      <c r="D15" s="73">
        <v>93.5</v>
      </c>
    </row>
    <row r="16" spans="1:4" ht="25.5">
      <c r="A16" s="14" t="s">
        <v>40</v>
      </c>
      <c r="B16" s="56" t="s">
        <v>30</v>
      </c>
      <c r="C16" s="56" t="s">
        <v>122</v>
      </c>
      <c r="D16" s="74">
        <f>D17</f>
        <v>129.4</v>
      </c>
    </row>
    <row r="17" spans="1:4" ht="15">
      <c r="A17" s="17" t="s">
        <v>39</v>
      </c>
      <c r="B17" s="16" t="s">
        <v>30</v>
      </c>
      <c r="C17" s="16">
        <v>10</v>
      </c>
      <c r="D17" s="73">
        <v>129.4</v>
      </c>
    </row>
    <row r="18" spans="1:4" ht="15">
      <c r="A18" s="14" t="s">
        <v>86</v>
      </c>
      <c r="B18" s="56" t="s">
        <v>33</v>
      </c>
      <c r="C18" s="16" t="s">
        <v>122</v>
      </c>
      <c r="D18" s="74">
        <f>D19</f>
        <v>1522.6</v>
      </c>
    </row>
    <row r="19" spans="1:4" ht="15">
      <c r="A19" s="17" t="s">
        <v>87</v>
      </c>
      <c r="B19" s="16" t="s">
        <v>33</v>
      </c>
      <c r="C19" s="16" t="s">
        <v>88</v>
      </c>
      <c r="D19" s="73">
        <v>1522.6</v>
      </c>
    </row>
    <row r="20" spans="1:4" ht="15">
      <c r="A20" s="14" t="s">
        <v>38</v>
      </c>
      <c r="B20" s="56" t="s">
        <v>35</v>
      </c>
      <c r="C20" s="56" t="s">
        <v>122</v>
      </c>
      <c r="D20" s="74">
        <f>D21</f>
        <v>2064.9</v>
      </c>
    </row>
    <row r="21" spans="1:4" ht="15">
      <c r="A21" s="51" t="s">
        <v>36</v>
      </c>
      <c r="B21" s="54" t="s">
        <v>35</v>
      </c>
      <c r="C21" s="54" t="s">
        <v>30</v>
      </c>
      <c r="D21" s="75">
        <v>2064.9</v>
      </c>
    </row>
    <row r="22" spans="1:4" ht="15">
      <c r="A22" s="14" t="s">
        <v>189</v>
      </c>
      <c r="B22" s="56" t="s">
        <v>34</v>
      </c>
      <c r="C22" s="56" t="s">
        <v>122</v>
      </c>
      <c r="D22" s="13">
        <f>D23</f>
        <v>48.6</v>
      </c>
    </row>
    <row r="23" spans="1:4" ht="20.25" customHeight="1">
      <c r="A23" s="17" t="s">
        <v>123</v>
      </c>
      <c r="B23" s="54" t="s">
        <v>34</v>
      </c>
      <c r="C23" s="54" t="s">
        <v>29</v>
      </c>
      <c r="D23" s="53">
        <v>48.6</v>
      </c>
    </row>
    <row r="24" spans="1:4" ht="15">
      <c r="A24" s="14" t="s">
        <v>32</v>
      </c>
      <c r="B24" s="56">
        <v>10</v>
      </c>
      <c r="C24" s="56" t="s">
        <v>122</v>
      </c>
      <c r="D24" s="13">
        <f>D25+D26</f>
        <v>438.1</v>
      </c>
    </row>
    <row r="25" spans="1:4" ht="15">
      <c r="A25" s="51" t="s">
        <v>31</v>
      </c>
      <c r="B25" s="54">
        <v>10</v>
      </c>
      <c r="C25" s="54" t="s">
        <v>29</v>
      </c>
      <c r="D25" s="53">
        <v>410.5</v>
      </c>
    </row>
    <row r="26" spans="1:4" ht="15">
      <c r="A26" s="17" t="s">
        <v>164</v>
      </c>
      <c r="B26" s="16" t="s">
        <v>72</v>
      </c>
      <c r="C26" s="16" t="s">
        <v>30</v>
      </c>
      <c r="D26" s="53">
        <v>27.6</v>
      </c>
    </row>
    <row r="27" spans="1:4" ht="15">
      <c r="A27" s="14" t="s">
        <v>94</v>
      </c>
      <c r="B27" s="56">
        <v>11</v>
      </c>
      <c r="C27" s="56" t="s">
        <v>122</v>
      </c>
      <c r="D27" s="13">
        <f>D28</f>
        <v>219.4</v>
      </c>
    </row>
    <row r="28" spans="1:4" ht="15">
      <c r="A28" s="17" t="s">
        <v>95</v>
      </c>
      <c r="B28" s="16">
        <v>11</v>
      </c>
      <c r="C28" s="16" t="s">
        <v>29</v>
      </c>
      <c r="D28" s="53">
        <v>219.4</v>
      </c>
    </row>
    <row r="29" spans="1:4" ht="15">
      <c r="A29" s="14" t="s">
        <v>28</v>
      </c>
      <c r="B29" s="14"/>
      <c r="C29" s="14"/>
      <c r="D29" s="13">
        <f>D9+D14+D16+D18+D20+D22+D24+D27</f>
        <v>10461.3</v>
      </c>
    </row>
    <row r="30" ht="15">
      <c r="D30" s="44"/>
    </row>
  </sheetData>
  <sheetProtection/>
  <mergeCells count="7">
    <mergeCell ref="B1:D1"/>
    <mergeCell ref="B2:D2"/>
    <mergeCell ref="A4:D4"/>
    <mergeCell ref="A5:D5"/>
    <mergeCell ref="A7:A8"/>
    <mergeCell ref="B7:B8"/>
    <mergeCell ref="C7:C8"/>
  </mergeCells>
  <printOptions/>
  <pageMargins left="1.1811023622047245" right="0.3937007874015748" top="0.3937007874015748" bottom="0.3937007874015748" header="0" footer="0"/>
  <pageSetup fitToHeight="1" fitToWidth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9"/>
  <sheetViews>
    <sheetView zoomScalePageLayoutView="0" workbookViewId="0" topLeftCell="A70">
      <selection activeCell="B1" sqref="B1:F1"/>
    </sheetView>
  </sheetViews>
  <sheetFormatPr defaultColWidth="9.140625" defaultRowHeight="15"/>
  <cols>
    <col min="1" max="1" width="44.7109375" style="0" customWidth="1"/>
    <col min="2" max="2" width="4.421875" style="0" customWidth="1"/>
    <col min="3" max="3" width="3.28125" style="0" customWidth="1"/>
    <col min="4" max="4" width="12.28125" style="12" customWidth="1"/>
    <col min="5" max="5" width="4.8515625" style="12" customWidth="1"/>
    <col min="6" max="6" width="11.140625" style="0" customWidth="1"/>
    <col min="7" max="7" width="9.140625" style="0" customWidth="1"/>
  </cols>
  <sheetData>
    <row r="1" spans="2:6" ht="138.75" customHeight="1">
      <c r="B1" s="110" t="s">
        <v>255</v>
      </c>
      <c r="C1" s="110"/>
      <c r="D1" s="110"/>
      <c r="E1" s="110"/>
      <c r="F1" s="110"/>
    </row>
    <row r="2" spans="2:6" ht="131.25" customHeight="1">
      <c r="B2" s="110" t="s">
        <v>202</v>
      </c>
      <c r="C2" s="110"/>
      <c r="D2" s="110"/>
      <c r="E2" s="110"/>
      <c r="F2" s="110"/>
    </row>
    <row r="3" spans="1:9" ht="72.75" customHeight="1">
      <c r="A3" s="129" t="s">
        <v>227</v>
      </c>
      <c r="B3" s="129"/>
      <c r="C3" s="129"/>
      <c r="D3" s="129"/>
      <c r="E3" s="129"/>
      <c r="F3" s="129"/>
      <c r="G3" s="24"/>
      <c r="H3" s="24"/>
      <c r="I3" s="24"/>
    </row>
    <row r="4" spans="1:6" ht="4.5" customHeight="1">
      <c r="A4" s="136" t="s">
        <v>66</v>
      </c>
      <c r="B4" s="136"/>
      <c r="C4" s="136"/>
      <c r="D4" s="136"/>
      <c r="E4" s="136"/>
      <c r="F4" s="136"/>
    </row>
    <row r="5" spans="1:6" ht="15" customHeight="1">
      <c r="A5" s="137" t="s">
        <v>49</v>
      </c>
      <c r="B5" s="137" t="s">
        <v>48</v>
      </c>
      <c r="C5" s="137" t="s">
        <v>47</v>
      </c>
      <c r="D5" s="139" t="s">
        <v>56</v>
      </c>
      <c r="E5" s="139" t="s">
        <v>55</v>
      </c>
      <c r="F5" s="137" t="s">
        <v>54</v>
      </c>
    </row>
    <row r="6" spans="1:6" ht="15">
      <c r="A6" s="138"/>
      <c r="B6" s="138"/>
      <c r="C6" s="138"/>
      <c r="D6" s="140"/>
      <c r="E6" s="140"/>
      <c r="F6" s="138"/>
    </row>
    <row r="7" spans="1:6" ht="15.75" customHeight="1">
      <c r="A7" s="20" t="s">
        <v>44</v>
      </c>
      <c r="B7" s="18" t="s">
        <v>29</v>
      </c>
      <c r="C7" s="18" t="s">
        <v>122</v>
      </c>
      <c r="D7" s="19"/>
      <c r="E7" s="18"/>
      <c r="F7" s="76">
        <f>F8+F11+F24+F21</f>
        <v>5944.799999999999</v>
      </c>
    </row>
    <row r="8" spans="1:6" ht="52.5" customHeight="1">
      <c r="A8" s="17" t="s">
        <v>160</v>
      </c>
      <c r="B8" s="21" t="s">
        <v>29</v>
      </c>
      <c r="C8" s="21" t="s">
        <v>37</v>
      </c>
      <c r="D8" s="78"/>
      <c r="E8" s="77"/>
      <c r="F8" s="73">
        <v>890</v>
      </c>
    </row>
    <row r="9" spans="1:6" ht="15">
      <c r="A9" s="17" t="s">
        <v>60</v>
      </c>
      <c r="B9" s="21" t="s">
        <v>29</v>
      </c>
      <c r="C9" s="21" t="s">
        <v>37</v>
      </c>
      <c r="D9" s="23" t="s">
        <v>103</v>
      </c>
      <c r="E9" s="21"/>
      <c r="F9" s="73">
        <v>890</v>
      </c>
    </row>
    <row r="10" spans="1:6" ht="25.5">
      <c r="A10" s="46" t="s">
        <v>68</v>
      </c>
      <c r="B10" s="21" t="s">
        <v>29</v>
      </c>
      <c r="C10" s="21" t="s">
        <v>37</v>
      </c>
      <c r="D10" s="23" t="s">
        <v>103</v>
      </c>
      <c r="E10" s="21" t="s">
        <v>67</v>
      </c>
      <c r="F10" s="73">
        <v>890</v>
      </c>
    </row>
    <row r="11" spans="1:6" ht="58.5" customHeight="1">
      <c r="A11" s="22" t="s">
        <v>161</v>
      </c>
      <c r="B11" s="21" t="s">
        <v>29</v>
      </c>
      <c r="C11" s="21" t="s">
        <v>33</v>
      </c>
      <c r="D11" s="78"/>
      <c r="E11" s="77"/>
      <c r="F11" s="73">
        <f>F12</f>
        <v>3455.7</v>
      </c>
    </row>
    <row r="12" spans="1:6" ht="64.5" customHeight="1">
      <c r="A12" s="22" t="s">
        <v>166</v>
      </c>
      <c r="B12" s="21" t="s">
        <v>29</v>
      </c>
      <c r="C12" s="21" t="s">
        <v>33</v>
      </c>
      <c r="D12" s="23" t="s">
        <v>104</v>
      </c>
      <c r="E12" s="21"/>
      <c r="F12" s="73">
        <f>F13+F17+F19</f>
        <v>3455.7</v>
      </c>
    </row>
    <row r="13" spans="1:6" ht="15">
      <c r="A13" s="22" t="s">
        <v>53</v>
      </c>
      <c r="B13" s="21" t="s">
        <v>29</v>
      </c>
      <c r="C13" s="21" t="s">
        <v>33</v>
      </c>
      <c r="D13" s="23" t="s">
        <v>105</v>
      </c>
      <c r="E13" s="21"/>
      <c r="F13" s="73">
        <f>F14+F15+F16</f>
        <v>3430</v>
      </c>
    </row>
    <row r="14" spans="1:6" ht="25.5">
      <c r="A14" s="46" t="s">
        <v>68</v>
      </c>
      <c r="B14" s="21" t="s">
        <v>29</v>
      </c>
      <c r="C14" s="21" t="s">
        <v>33</v>
      </c>
      <c r="D14" s="23" t="s">
        <v>105</v>
      </c>
      <c r="E14" s="60">
        <v>120</v>
      </c>
      <c r="F14" s="73">
        <v>2601.1</v>
      </c>
    </row>
    <row r="15" spans="1:6" ht="38.25">
      <c r="A15" s="46" t="s">
        <v>106</v>
      </c>
      <c r="B15" s="21" t="s">
        <v>29</v>
      </c>
      <c r="C15" s="21" t="s">
        <v>33</v>
      </c>
      <c r="D15" s="23" t="s">
        <v>105</v>
      </c>
      <c r="E15" s="60">
        <v>240</v>
      </c>
      <c r="F15" s="73">
        <v>759.4</v>
      </c>
    </row>
    <row r="16" spans="1:6" ht="18.75" customHeight="1">
      <c r="A16" s="46" t="s">
        <v>69</v>
      </c>
      <c r="B16" s="21" t="s">
        <v>29</v>
      </c>
      <c r="C16" s="21" t="s">
        <v>33</v>
      </c>
      <c r="D16" s="23" t="s">
        <v>105</v>
      </c>
      <c r="E16" s="60">
        <v>850</v>
      </c>
      <c r="F16" s="73">
        <v>69.5</v>
      </c>
    </row>
    <row r="17" spans="1:6" ht="42" customHeight="1">
      <c r="A17" s="46" t="s">
        <v>214</v>
      </c>
      <c r="B17" s="21" t="s">
        <v>29</v>
      </c>
      <c r="C17" s="21" t="s">
        <v>33</v>
      </c>
      <c r="D17" s="23" t="s">
        <v>213</v>
      </c>
      <c r="E17" s="60"/>
      <c r="F17" s="73">
        <v>23.7</v>
      </c>
    </row>
    <row r="18" spans="1:6" ht="38.25" customHeight="1">
      <c r="A18" s="46" t="s">
        <v>106</v>
      </c>
      <c r="B18" s="21" t="s">
        <v>29</v>
      </c>
      <c r="C18" s="21" t="s">
        <v>33</v>
      </c>
      <c r="D18" s="23" t="s">
        <v>213</v>
      </c>
      <c r="E18" s="60">
        <v>240</v>
      </c>
      <c r="F18" s="73">
        <v>23.7</v>
      </c>
    </row>
    <row r="19" spans="1:6" s="108" customFormat="1" ht="43.5" customHeight="1">
      <c r="A19" s="59" t="s">
        <v>208</v>
      </c>
      <c r="B19" s="80" t="s">
        <v>29</v>
      </c>
      <c r="C19" s="80" t="s">
        <v>33</v>
      </c>
      <c r="D19" s="81" t="s">
        <v>209</v>
      </c>
      <c r="E19" s="80"/>
      <c r="F19" s="15">
        <v>2</v>
      </c>
    </row>
    <row r="20" spans="1:6" s="58" customFormat="1" ht="33.75" customHeight="1">
      <c r="A20" s="46" t="s">
        <v>106</v>
      </c>
      <c r="B20" s="80" t="s">
        <v>29</v>
      </c>
      <c r="C20" s="80" t="s">
        <v>33</v>
      </c>
      <c r="D20" s="81" t="s">
        <v>209</v>
      </c>
      <c r="E20" s="80" t="s">
        <v>70</v>
      </c>
      <c r="F20" s="15">
        <v>2</v>
      </c>
    </row>
    <row r="21" spans="1:6" s="58" customFormat="1" ht="21.75" customHeight="1">
      <c r="A21" s="59" t="s">
        <v>59</v>
      </c>
      <c r="B21" s="80" t="s">
        <v>29</v>
      </c>
      <c r="C21" s="80" t="s">
        <v>96</v>
      </c>
      <c r="D21" s="84"/>
      <c r="E21" s="83"/>
      <c r="F21" s="82">
        <f>F22</f>
        <v>10</v>
      </c>
    </row>
    <row r="22" spans="1:6" s="58" customFormat="1" ht="18" customHeight="1">
      <c r="A22" s="59" t="s">
        <v>52</v>
      </c>
      <c r="B22" s="80" t="s">
        <v>29</v>
      </c>
      <c r="C22" s="80" t="s">
        <v>96</v>
      </c>
      <c r="D22" s="81" t="s">
        <v>128</v>
      </c>
      <c r="E22" s="80"/>
      <c r="F22" s="82">
        <f>F23</f>
        <v>10</v>
      </c>
    </row>
    <row r="23" spans="1:6" s="58" customFormat="1" ht="20.25" customHeight="1">
      <c r="A23" s="59" t="s">
        <v>81</v>
      </c>
      <c r="B23" s="80" t="s">
        <v>29</v>
      </c>
      <c r="C23" s="80" t="s">
        <v>96</v>
      </c>
      <c r="D23" s="81" t="s">
        <v>129</v>
      </c>
      <c r="E23" s="80" t="s">
        <v>71</v>
      </c>
      <c r="F23" s="82">
        <v>10</v>
      </c>
    </row>
    <row r="24" spans="1:6" ht="15">
      <c r="A24" s="86" t="s">
        <v>82</v>
      </c>
      <c r="B24" s="80" t="s">
        <v>29</v>
      </c>
      <c r="C24" s="80">
        <v>13</v>
      </c>
      <c r="D24" s="84"/>
      <c r="E24" s="83"/>
      <c r="F24" s="82">
        <f>F25+F27+F29+F31+F33+F35+F37+F39+F42</f>
        <v>1589.1</v>
      </c>
    </row>
    <row r="25" spans="1:6" ht="31.5" customHeight="1">
      <c r="A25" s="85" t="s">
        <v>107</v>
      </c>
      <c r="B25" s="80" t="s">
        <v>29</v>
      </c>
      <c r="C25" s="80" t="s">
        <v>108</v>
      </c>
      <c r="D25" s="81" t="s">
        <v>109</v>
      </c>
      <c r="E25" s="80"/>
      <c r="F25" s="82">
        <v>24.2</v>
      </c>
    </row>
    <row r="26" spans="1:6" ht="14.25" customHeight="1">
      <c r="A26" s="85" t="s">
        <v>90</v>
      </c>
      <c r="B26" s="80" t="s">
        <v>29</v>
      </c>
      <c r="C26" s="80" t="s">
        <v>108</v>
      </c>
      <c r="D26" s="81" t="s">
        <v>109</v>
      </c>
      <c r="E26" s="80" t="s">
        <v>91</v>
      </c>
      <c r="F26" s="82">
        <v>24.2</v>
      </c>
    </row>
    <row r="27" spans="1:6" ht="19.5" customHeight="1">
      <c r="A27" s="85" t="s">
        <v>110</v>
      </c>
      <c r="B27" s="80" t="s">
        <v>29</v>
      </c>
      <c r="C27" s="80">
        <v>13</v>
      </c>
      <c r="D27" s="81" t="s">
        <v>111</v>
      </c>
      <c r="E27" s="80"/>
      <c r="F27" s="82">
        <v>13.6</v>
      </c>
    </row>
    <row r="28" spans="1:6" ht="21" customHeight="1">
      <c r="A28" s="85" t="s">
        <v>90</v>
      </c>
      <c r="B28" s="80" t="s">
        <v>29</v>
      </c>
      <c r="C28" s="80">
        <v>13</v>
      </c>
      <c r="D28" s="81" t="s">
        <v>111</v>
      </c>
      <c r="E28" s="80" t="s">
        <v>91</v>
      </c>
      <c r="F28" s="82">
        <v>13.6</v>
      </c>
    </row>
    <row r="29" spans="1:6" ht="18.75" customHeight="1">
      <c r="A29" s="85" t="s">
        <v>112</v>
      </c>
      <c r="B29" s="80" t="s">
        <v>29</v>
      </c>
      <c r="C29" s="80">
        <v>13</v>
      </c>
      <c r="D29" s="81" t="s">
        <v>113</v>
      </c>
      <c r="E29" s="80"/>
      <c r="F29" s="82">
        <v>6.4</v>
      </c>
    </row>
    <row r="30" spans="1:6" ht="21" customHeight="1">
      <c r="A30" s="85" t="s">
        <v>90</v>
      </c>
      <c r="B30" s="80" t="s">
        <v>29</v>
      </c>
      <c r="C30" s="80">
        <v>13</v>
      </c>
      <c r="D30" s="81" t="s">
        <v>113</v>
      </c>
      <c r="E30" s="80" t="s">
        <v>91</v>
      </c>
      <c r="F30" s="82">
        <v>6.4</v>
      </c>
    </row>
    <row r="31" spans="1:6" ht="21.75" customHeight="1">
      <c r="A31" s="85" t="s">
        <v>114</v>
      </c>
      <c r="B31" s="80" t="s">
        <v>29</v>
      </c>
      <c r="C31" s="80">
        <v>13</v>
      </c>
      <c r="D31" s="81" t="s">
        <v>115</v>
      </c>
      <c r="E31" s="80"/>
      <c r="F31" s="82">
        <f>F32</f>
        <v>90</v>
      </c>
    </row>
    <row r="32" spans="1:6" ht="18" customHeight="1">
      <c r="A32" s="85" t="s">
        <v>90</v>
      </c>
      <c r="B32" s="80" t="s">
        <v>29</v>
      </c>
      <c r="C32" s="80">
        <v>13</v>
      </c>
      <c r="D32" s="81" t="s">
        <v>115</v>
      </c>
      <c r="E32" s="80" t="s">
        <v>91</v>
      </c>
      <c r="F32" s="82">
        <v>90</v>
      </c>
    </row>
    <row r="33" spans="1:6" ht="60" customHeight="1">
      <c r="A33" s="85" t="s">
        <v>201</v>
      </c>
      <c r="B33" s="80" t="s">
        <v>29</v>
      </c>
      <c r="C33" s="80" t="s">
        <v>108</v>
      </c>
      <c r="D33" s="81" t="s">
        <v>162</v>
      </c>
      <c r="E33" s="80"/>
      <c r="F33" s="82">
        <v>52</v>
      </c>
    </row>
    <row r="34" spans="1:6" ht="18" customHeight="1">
      <c r="A34" s="85" t="s">
        <v>90</v>
      </c>
      <c r="B34" s="80" t="s">
        <v>29</v>
      </c>
      <c r="C34" s="80" t="s">
        <v>108</v>
      </c>
      <c r="D34" s="81" t="s">
        <v>162</v>
      </c>
      <c r="E34" s="80" t="s">
        <v>91</v>
      </c>
      <c r="F34" s="82">
        <v>52</v>
      </c>
    </row>
    <row r="35" spans="1:6" ht="48" customHeight="1">
      <c r="A35" s="85" t="s">
        <v>203</v>
      </c>
      <c r="B35" s="80" t="s">
        <v>29</v>
      </c>
      <c r="C35" s="80" t="s">
        <v>108</v>
      </c>
      <c r="D35" s="81" t="s">
        <v>204</v>
      </c>
      <c r="E35" s="80"/>
      <c r="F35" s="82">
        <v>21.2</v>
      </c>
    </row>
    <row r="36" spans="1:6" ht="18" customHeight="1">
      <c r="A36" s="85" t="s">
        <v>90</v>
      </c>
      <c r="B36" s="80" t="s">
        <v>29</v>
      </c>
      <c r="C36" s="80" t="s">
        <v>108</v>
      </c>
      <c r="D36" s="81" t="s">
        <v>204</v>
      </c>
      <c r="E36" s="80" t="s">
        <v>91</v>
      </c>
      <c r="F36" s="82">
        <v>21.2</v>
      </c>
    </row>
    <row r="37" spans="1:6" ht="93.75" customHeight="1">
      <c r="A37" s="85" t="s">
        <v>205</v>
      </c>
      <c r="B37" s="80" t="s">
        <v>29</v>
      </c>
      <c r="C37" s="80" t="s">
        <v>108</v>
      </c>
      <c r="D37" s="81" t="s">
        <v>206</v>
      </c>
      <c r="E37" s="80"/>
      <c r="F37" s="82">
        <v>88.2</v>
      </c>
    </row>
    <row r="38" spans="1:6" ht="18" customHeight="1">
      <c r="A38" s="85" t="s">
        <v>90</v>
      </c>
      <c r="B38" s="80" t="s">
        <v>29</v>
      </c>
      <c r="C38" s="80" t="s">
        <v>108</v>
      </c>
      <c r="D38" s="81" t="s">
        <v>206</v>
      </c>
      <c r="E38" s="80" t="s">
        <v>91</v>
      </c>
      <c r="F38" s="82">
        <v>88.2</v>
      </c>
    </row>
    <row r="39" spans="1:6" ht="27.75" customHeight="1">
      <c r="A39" s="86" t="s">
        <v>116</v>
      </c>
      <c r="B39" s="80" t="s">
        <v>29</v>
      </c>
      <c r="C39" s="80">
        <v>13</v>
      </c>
      <c r="D39" s="81" t="s">
        <v>104</v>
      </c>
      <c r="E39" s="80"/>
      <c r="F39" s="82">
        <v>848.5</v>
      </c>
    </row>
    <row r="40" spans="1:6" ht="32.25" customHeight="1">
      <c r="A40" s="46" t="s">
        <v>117</v>
      </c>
      <c r="B40" s="80" t="s">
        <v>29</v>
      </c>
      <c r="C40" s="80">
        <v>13</v>
      </c>
      <c r="D40" s="81" t="s">
        <v>118</v>
      </c>
      <c r="E40" s="80"/>
      <c r="F40" s="82">
        <v>848.5</v>
      </c>
    </row>
    <row r="41" spans="1:6" ht="38.25" customHeight="1">
      <c r="A41" s="46" t="s">
        <v>106</v>
      </c>
      <c r="B41" s="80" t="s">
        <v>29</v>
      </c>
      <c r="C41" s="80" t="s">
        <v>108</v>
      </c>
      <c r="D41" s="81" t="s">
        <v>118</v>
      </c>
      <c r="E41" s="80" t="s">
        <v>70</v>
      </c>
      <c r="F41" s="82">
        <v>848.5</v>
      </c>
    </row>
    <row r="42" spans="1:6" ht="38.25" customHeight="1">
      <c r="A42" s="46" t="s">
        <v>234</v>
      </c>
      <c r="B42" s="80" t="s">
        <v>29</v>
      </c>
      <c r="C42" s="80" t="s">
        <v>108</v>
      </c>
      <c r="D42" s="81" t="s">
        <v>235</v>
      </c>
      <c r="E42" s="80"/>
      <c r="F42" s="82">
        <f>F43</f>
        <v>445</v>
      </c>
    </row>
    <row r="43" spans="1:6" ht="38.25" customHeight="1">
      <c r="A43" s="46" t="s">
        <v>106</v>
      </c>
      <c r="B43" s="80" t="s">
        <v>29</v>
      </c>
      <c r="C43" s="80" t="s">
        <v>108</v>
      </c>
      <c r="D43" s="81" t="s">
        <v>235</v>
      </c>
      <c r="E43" s="80" t="s">
        <v>70</v>
      </c>
      <c r="F43" s="82">
        <v>445</v>
      </c>
    </row>
    <row r="44" spans="1:6" ht="25.5">
      <c r="A44" s="20" t="s">
        <v>119</v>
      </c>
      <c r="B44" s="18" t="s">
        <v>37</v>
      </c>
      <c r="C44" s="18" t="s">
        <v>30</v>
      </c>
      <c r="D44" s="19"/>
      <c r="E44" s="18"/>
      <c r="F44" s="74">
        <f>F45</f>
        <v>93.5</v>
      </c>
    </row>
    <row r="45" spans="1:6" ht="25.5">
      <c r="A45" s="22" t="s">
        <v>200</v>
      </c>
      <c r="B45" s="21" t="s">
        <v>37</v>
      </c>
      <c r="C45" s="21" t="s">
        <v>30</v>
      </c>
      <c r="D45" s="81" t="s">
        <v>177</v>
      </c>
      <c r="E45" s="87"/>
      <c r="F45" s="73">
        <v>93.5</v>
      </c>
    </row>
    <row r="46" spans="1:6" ht="27" customHeight="1">
      <c r="A46" s="22" t="s">
        <v>51</v>
      </c>
      <c r="B46" s="21" t="s">
        <v>37</v>
      </c>
      <c r="C46" s="21" t="s">
        <v>30</v>
      </c>
      <c r="D46" s="81" t="s">
        <v>120</v>
      </c>
      <c r="E46" s="87"/>
      <c r="F46" s="73">
        <v>93.5</v>
      </c>
    </row>
    <row r="47" spans="1:6" ht="30.75" customHeight="1">
      <c r="A47" s="46" t="s">
        <v>68</v>
      </c>
      <c r="B47" s="21" t="s">
        <v>37</v>
      </c>
      <c r="C47" s="21" t="s">
        <v>30</v>
      </c>
      <c r="D47" s="81" t="s">
        <v>120</v>
      </c>
      <c r="E47" s="80" t="s">
        <v>67</v>
      </c>
      <c r="F47" s="73">
        <v>93.5</v>
      </c>
    </row>
    <row r="48" spans="1:6" ht="25.5">
      <c r="A48" s="20" t="s">
        <v>40</v>
      </c>
      <c r="B48" s="18" t="s">
        <v>30</v>
      </c>
      <c r="C48" s="56" t="s">
        <v>122</v>
      </c>
      <c r="D48" s="19"/>
      <c r="E48" s="18"/>
      <c r="F48" s="74">
        <f>F49</f>
        <v>129.4</v>
      </c>
    </row>
    <row r="49" spans="1:6" ht="23.25" customHeight="1">
      <c r="A49" s="22" t="s">
        <v>39</v>
      </c>
      <c r="B49" s="21" t="s">
        <v>30</v>
      </c>
      <c r="C49" s="21">
        <v>10</v>
      </c>
      <c r="D49" s="23"/>
      <c r="E49" s="21"/>
      <c r="F49" s="73">
        <v>129.4</v>
      </c>
    </row>
    <row r="50" spans="1:6" ht="43.5" customHeight="1">
      <c r="A50" s="22" t="s">
        <v>207</v>
      </c>
      <c r="B50" s="21" t="s">
        <v>30</v>
      </c>
      <c r="C50" s="21">
        <v>10</v>
      </c>
      <c r="D50" s="23" t="s">
        <v>104</v>
      </c>
      <c r="E50" s="21"/>
      <c r="F50" s="73">
        <v>37.4</v>
      </c>
    </row>
    <row r="51" spans="1:6" ht="38.25">
      <c r="A51" s="46" t="s">
        <v>106</v>
      </c>
      <c r="B51" s="21" t="s">
        <v>30</v>
      </c>
      <c r="C51" s="21">
        <v>10</v>
      </c>
      <c r="D51" s="23" t="s">
        <v>121</v>
      </c>
      <c r="E51" s="21" t="s">
        <v>70</v>
      </c>
      <c r="F51" s="73">
        <v>37.4</v>
      </c>
    </row>
    <row r="52" spans="1:6" ht="25.5">
      <c r="A52" s="46" t="s">
        <v>234</v>
      </c>
      <c r="B52" s="21" t="s">
        <v>30</v>
      </c>
      <c r="C52" s="21" t="s">
        <v>72</v>
      </c>
      <c r="D52" s="81" t="s">
        <v>235</v>
      </c>
      <c r="E52" s="21"/>
      <c r="F52" s="73">
        <v>92</v>
      </c>
    </row>
    <row r="53" spans="1:6" ht="38.25">
      <c r="A53" s="46" t="s">
        <v>106</v>
      </c>
      <c r="B53" s="21" t="s">
        <v>30</v>
      </c>
      <c r="C53" s="21" t="s">
        <v>72</v>
      </c>
      <c r="D53" s="81" t="s">
        <v>235</v>
      </c>
      <c r="E53" s="21" t="s">
        <v>70</v>
      </c>
      <c r="F53" s="73">
        <v>92</v>
      </c>
    </row>
    <row r="54" spans="1:6" ht="17.25" customHeight="1">
      <c r="A54" s="63" t="s">
        <v>86</v>
      </c>
      <c r="B54" s="18" t="s">
        <v>33</v>
      </c>
      <c r="C54" s="18" t="s">
        <v>122</v>
      </c>
      <c r="D54" s="19"/>
      <c r="E54" s="18"/>
      <c r="F54" s="74">
        <f>F55</f>
        <v>1522.6</v>
      </c>
    </row>
    <row r="55" spans="1:6" ht="21" customHeight="1">
      <c r="A55" s="46" t="s">
        <v>87</v>
      </c>
      <c r="B55" s="21" t="s">
        <v>33</v>
      </c>
      <c r="C55" s="21" t="s">
        <v>88</v>
      </c>
      <c r="D55" s="23"/>
      <c r="E55" s="21"/>
      <c r="F55" s="73">
        <f>F56</f>
        <v>1522.6</v>
      </c>
    </row>
    <row r="56" spans="1:6" ht="63.75" customHeight="1">
      <c r="A56" s="46" t="s">
        <v>212</v>
      </c>
      <c r="B56" s="21" t="s">
        <v>33</v>
      </c>
      <c r="C56" s="21" t="s">
        <v>88</v>
      </c>
      <c r="D56" s="23" t="s">
        <v>211</v>
      </c>
      <c r="E56" s="21"/>
      <c r="F56" s="73">
        <v>1522.6</v>
      </c>
    </row>
    <row r="57" spans="1:6" ht="38.25" customHeight="1">
      <c r="A57" s="46" t="s">
        <v>106</v>
      </c>
      <c r="B57" s="21" t="s">
        <v>33</v>
      </c>
      <c r="C57" s="21" t="s">
        <v>88</v>
      </c>
      <c r="D57" s="23" t="s">
        <v>211</v>
      </c>
      <c r="E57" s="21" t="s">
        <v>70</v>
      </c>
      <c r="F57" s="73">
        <v>1522.6</v>
      </c>
    </row>
    <row r="58" spans="1:6" ht="15">
      <c r="A58" s="20" t="s">
        <v>38</v>
      </c>
      <c r="B58" s="18" t="s">
        <v>35</v>
      </c>
      <c r="C58" s="18" t="s">
        <v>122</v>
      </c>
      <c r="D58" s="19"/>
      <c r="E58" s="18"/>
      <c r="F58" s="74">
        <f>F59</f>
        <v>2064.9</v>
      </c>
    </row>
    <row r="59" spans="1:6" ht="15">
      <c r="A59" s="22" t="s">
        <v>36</v>
      </c>
      <c r="B59" s="21" t="s">
        <v>35</v>
      </c>
      <c r="C59" s="21" t="s">
        <v>30</v>
      </c>
      <c r="D59" s="23"/>
      <c r="E59" s="21"/>
      <c r="F59" s="73">
        <f>F60</f>
        <v>2064.9</v>
      </c>
    </row>
    <row r="60" spans="1:6" ht="38.25">
      <c r="A60" s="22" t="s">
        <v>215</v>
      </c>
      <c r="B60" s="21" t="s">
        <v>35</v>
      </c>
      <c r="C60" s="21" t="s">
        <v>30</v>
      </c>
      <c r="D60" s="23" t="s">
        <v>216</v>
      </c>
      <c r="E60" s="21"/>
      <c r="F60" s="73">
        <f>F61+F66+F69+F72</f>
        <v>2064.9</v>
      </c>
    </row>
    <row r="61" spans="1:6" ht="47.25" customHeight="1">
      <c r="A61" s="22" t="s">
        <v>217</v>
      </c>
      <c r="B61" s="21" t="s">
        <v>35</v>
      </c>
      <c r="C61" s="21" t="s">
        <v>30</v>
      </c>
      <c r="D61" s="23" t="s">
        <v>218</v>
      </c>
      <c r="E61" s="21"/>
      <c r="F61" s="73">
        <f>F62+F64</f>
        <v>1574.3000000000002</v>
      </c>
    </row>
    <row r="62" spans="1:6" ht="29.25" customHeight="1">
      <c r="A62" s="22" t="s">
        <v>131</v>
      </c>
      <c r="B62" s="21" t="s">
        <v>35</v>
      </c>
      <c r="C62" s="21" t="s">
        <v>30</v>
      </c>
      <c r="D62" s="23" t="s">
        <v>219</v>
      </c>
      <c r="E62" s="21"/>
      <c r="F62" s="73">
        <f>F63</f>
        <v>1173.7</v>
      </c>
    </row>
    <row r="63" spans="1:6" ht="31.5" customHeight="1">
      <c r="A63" s="46" t="s">
        <v>106</v>
      </c>
      <c r="B63" s="21" t="s">
        <v>35</v>
      </c>
      <c r="C63" s="21" t="s">
        <v>30</v>
      </c>
      <c r="D63" s="23" t="s">
        <v>219</v>
      </c>
      <c r="E63" s="21" t="s">
        <v>70</v>
      </c>
      <c r="F63" s="73">
        <v>1173.7</v>
      </c>
    </row>
    <row r="64" spans="1:6" ht="31.5" customHeight="1">
      <c r="A64" s="46" t="s">
        <v>199</v>
      </c>
      <c r="B64" s="21" t="s">
        <v>35</v>
      </c>
      <c r="C64" s="21" t="s">
        <v>30</v>
      </c>
      <c r="D64" s="23" t="s">
        <v>220</v>
      </c>
      <c r="E64" s="21"/>
      <c r="F64" s="73">
        <v>400.6</v>
      </c>
    </row>
    <row r="65" spans="1:6" ht="31.5" customHeight="1">
      <c r="A65" s="46" t="s">
        <v>106</v>
      </c>
      <c r="B65" s="21" t="s">
        <v>35</v>
      </c>
      <c r="C65" s="21" t="s">
        <v>30</v>
      </c>
      <c r="D65" s="23" t="s">
        <v>220</v>
      </c>
      <c r="E65" s="21" t="s">
        <v>70</v>
      </c>
      <c r="F65" s="73">
        <v>400.6</v>
      </c>
    </row>
    <row r="66" spans="1:6" ht="31.5" customHeight="1">
      <c r="A66" s="22" t="s">
        <v>221</v>
      </c>
      <c r="B66" s="21" t="s">
        <v>35</v>
      </c>
      <c r="C66" s="21" t="s">
        <v>30</v>
      </c>
      <c r="D66" s="23" t="s">
        <v>222</v>
      </c>
      <c r="E66" s="21"/>
      <c r="F66" s="73">
        <v>50</v>
      </c>
    </row>
    <row r="67" spans="1:6" ht="31.5" customHeight="1">
      <c r="A67" s="46" t="s">
        <v>174</v>
      </c>
      <c r="B67" s="21" t="s">
        <v>35</v>
      </c>
      <c r="C67" s="21" t="s">
        <v>30</v>
      </c>
      <c r="D67" s="23" t="s">
        <v>223</v>
      </c>
      <c r="E67" s="21"/>
      <c r="F67" s="73">
        <f>F68</f>
        <v>50</v>
      </c>
    </row>
    <row r="68" spans="1:6" ht="31.5" customHeight="1">
      <c r="A68" s="46" t="s">
        <v>106</v>
      </c>
      <c r="B68" s="21" t="s">
        <v>35</v>
      </c>
      <c r="C68" s="21" t="s">
        <v>30</v>
      </c>
      <c r="D68" s="23" t="s">
        <v>223</v>
      </c>
      <c r="E68" s="21" t="s">
        <v>70</v>
      </c>
      <c r="F68" s="73">
        <v>50</v>
      </c>
    </row>
    <row r="69" spans="1:6" ht="31.5" customHeight="1">
      <c r="A69" s="22" t="s">
        <v>224</v>
      </c>
      <c r="B69" s="21" t="s">
        <v>35</v>
      </c>
      <c r="C69" s="21" t="s">
        <v>30</v>
      </c>
      <c r="D69" s="23" t="s">
        <v>225</v>
      </c>
      <c r="E69" s="21"/>
      <c r="F69" s="73">
        <v>90</v>
      </c>
    </row>
    <row r="70" spans="1:6" ht="31.5" customHeight="1">
      <c r="A70" s="46" t="s">
        <v>175</v>
      </c>
      <c r="B70" s="21" t="s">
        <v>35</v>
      </c>
      <c r="C70" s="21" t="s">
        <v>30</v>
      </c>
      <c r="D70" s="23" t="s">
        <v>226</v>
      </c>
      <c r="E70" s="21"/>
      <c r="F70" s="73">
        <v>90</v>
      </c>
    </row>
    <row r="71" spans="1:6" ht="31.5" customHeight="1">
      <c r="A71" s="46" t="s">
        <v>106</v>
      </c>
      <c r="B71" s="21" t="s">
        <v>35</v>
      </c>
      <c r="C71" s="21" t="s">
        <v>30</v>
      </c>
      <c r="D71" s="23" t="s">
        <v>226</v>
      </c>
      <c r="E71" s="21" t="s">
        <v>70</v>
      </c>
      <c r="F71" s="73">
        <v>90</v>
      </c>
    </row>
    <row r="72" spans="1:6" ht="31.5" customHeight="1">
      <c r="A72" s="46" t="s">
        <v>234</v>
      </c>
      <c r="B72" s="21" t="s">
        <v>35</v>
      </c>
      <c r="C72" s="21" t="s">
        <v>30</v>
      </c>
      <c r="D72" s="81" t="s">
        <v>235</v>
      </c>
      <c r="E72" s="21"/>
      <c r="F72" s="73">
        <v>350.6</v>
      </c>
    </row>
    <row r="73" spans="1:6" ht="31.5" customHeight="1">
      <c r="A73" s="46" t="s">
        <v>106</v>
      </c>
      <c r="B73" s="21" t="s">
        <v>35</v>
      </c>
      <c r="C73" s="21" t="s">
        <v>30</v>
      </c>
      <c r="D73" s="81" t="s">
        <v>235</v>
      </c>
      <c r="E73" s="21" t="s">
        <v>70</v>
      </c>
      <c r="F73" s="73">
        <v>350.6</v>
      </c>
    </row>
    <row r="74" spans="1:6" ht="15">
      <c r="A74" s="20" t="s">
        <v>50</v>
      </c>
      <c r="B74" s="18" t="s">
        <v>34</v>
      </c>
      <c r="C74" s="18" t="s">
        <v>122</v>
      </c>
      <c r="D74" s="19"/>
      <c r="E74" s="18"/>
      <c r="F74" s="74">
        <f>F75</f>
        <v>48.6</v>
      </c>
    </row>
    <row r="75" spans="1:6" ht="15">
      <c r="A75" s="22" t="s">
        <v>123</v>
      </c>
      <c r="B75" s="21" t="s">
        <v>34</v>
      </c>
      <c r="C75" s="21" t="s">
        <v>29</v>
      </c>
      <c r="D75" s="23"/>
      <c r="E75" s="21"/>
      <c r="F75" s="73">
        <v>48.6</v>
      </c>
    </row>
    <row r="76" spans="1:6" ht="35.25" customHeight="1">
      <c r="A76" s="85" t="s">
        <v>168</v>
      </c>
      <c r="B76" s="21" t="s">
        <v>34</v>
      </c>
      <c r="C76" s="21" t="s">
        <v>29</v>
      </c>
      <c r="D76" s="23" t="s">
        <v>198</v>
      </c>
      <c r="E76" s="21"/>
      <c r="F76" s="107">
        <v>48.6</v>
      </c>
    </row>
    <row r="77" spans="1:6" ht="20.25" customHeight="1">
      <c r="A77" s="85" t="s">
        <v>90</v>
      </c>
      <c r="B77" s="21" t="s">
        <v>34</v>
      </c>
      <c r="C77" s="21" t="s">
        <v>29</v>
      </c>
      <c r="D77" s="23" t="s">
        <v>198</v>
      </c>
      <c r="E77" s="21" t="s">
        <v>91</v>
      </c>
      <c r="F77" s="107">
        <v>48.6</v>
      </c>
    </row>
    <row r="78" spans="1:6" ht="24" customHeight="1">
      <c r="A78" s="20" t="s">
        <v>32</v>
      </c>
      <c r="B78" s="18">
        <v>10</v>
      </c>
      <c r="C78" s="18" t="s">
        <v>122</v>
      </c>
      <c r="D78" s="19"/>
      <c r="E78" s="18"/>
      <c r="F78" s="74">
        <f>F79+F82</f>
        <v>438.1</v>
      </c>
    </row>
    <row r="79" spans="1:6" ht="21.75" customHeight="1">
      <c r="A79" s="22" t="s">
        <v>31</v>
      </c>
      <c r="B79" s="21">
        <v>10</v>
      </c>
      <c r="C79" s="21" t="s">
        <v>29</v>
      </c>
      <c r="D79" s="78"/>
      <c r="E79" s="77"/>
      <c r="F79" s="73">
        <v>410.5</v>
      </c>
    </row>
    <row r="80" spans="1:6" ht="42.75" customHeight="1">
      <c r="A80" s="22" t="s">
        <v>163</v>
      </c>
      <c r="B80" s="21" t="s">
        <v>72</v>
      </c>
      <c r="C80" s="21" t="s">
        <v>29</v>
      </c>
      <c r="D80" s="23" t="s">
        <v>124</v>
      </c>
      <c r="E80" s="21"/>
      <c r="F80" s="73">
        <v>410.5</v>
      </c>
    </row>
    <row r="81" spans="1:6" ht="30.75" customHeight="1">
      <c r="A81" s="46" t="s">
        <v>152</v>
      </c>
      <c r="B81" s="21">
        <v>10</v>
      </c>
      <c r="C81" s="21" t="s">
        <v>29</v>
      </c>
      <c r="D81" s="23" t="s">
        <v>124</v>
      </c>
      <c r="E81" s="21" t="s">
        <v>83</v>
      </c>
      <c r="F81" s="73">
        <v>410.5</v>
      </c>
    </row>
    <row r="82" spans="1:6" ht="30.75" customHeight="1">
      <c r="A82" s="46" t="s">
        <v>164</v>
      </c>
      <c r="B82" s="21" t="s">
        <v>72</v>
      </c>
      <c r="C82" s="21" t="s">
        <v>30</v>
      </c>
      <c r="D82" s="23"/>
      <c r="E82" s="21"/>
      <c r="F82" s="73">
        <v>27.6</v>
      </c>
    </row>
    <row r="83" spans="1:6" ht="30.75" customHeight="1">
      <c r="A83" s="46" t="s">
        <v>132</v>
      </c>
      <c r="B83" s="21" t="s">
        <v>72</v>
      </c>
      <c r="C83" s="21" t="s">
        <v>30</v>
      </c>
      <c r="D83" s="23" t="s">
        <v>125</v>
      </c>
      <c r="E83" s="21"/>
      <c r="F83" s="73">
        <v>27.6</v>
      </c>
    </row>
    <row r="84" spans="1:6" ht="30.75" customHeight="1">
      <c r="A84" s="46" t="s">
        <v>152</v>
      </c>
      <c r="B84" s="21" t="s">
        <v>72</v>
      </c>
      <c r="C84" s="21" t="s">
        <v>30</v>
      </c>
      <c r="D84" s="23" t="s">
        <v>125</v>
      </c>
      <c r="E84" s="21" t="s">
        <v>83</v>
      </c>
      <c r="F84" s="73">
        <v>27.6</v>
      </c>
    </row>
    <row r="85" spans="1:6" ht="15">
      <c r="A85" s="20" t="s">
        <v>94</v>
      </c>
      <c r="B85" s="18" t="s">
        <v>96</v>
      </c>
      <c r="C85" s="18" t="s">
        <v>122</v>
      </c>
      <c r="D85" s="19"/>
      <c r="E85" s="18"/>
      <c r="F85" s="74">
        <f>F86</f>
        <v>219.4</v>
      </c>
    </row>
    <row r="86" spans="1:6" ht="15">
      <c r="A86" s="22" t="s">
        <v>95</v>
      </c>
      <c r="B86" s="21" t="s">
        <v>96</v>
      </c>
      <c r="C86" s="21" t="s">
        <v>29</v>
      </c>
      <c r="D86" s="23"/>
      <c r="E86" s="21"/>
      <c r="F86" s="73">
        <f>F87</f>
        <v>219.4</v>
      </c>
    </row>
    <row r="87" spans="1:6" ht="51">
      <c r="A87" s="22" t="s">
        <v>126</v>
      </c>
      <c r="B87" s="21">
        <v>11</v>
      </c>
      <c r="C87" s="21" t="s">
        <v>29</v>
      </c>
      <c r="D87" s="23" t="s">
        <v>127</v>
      </c>
      <c r="E87" s="21"/>
      <c r="F87" s="73">
        <f>F88</f>
        <v>219.4</v>
      </c>
    </row>
    <row r="88" spans="1:6" ht="15">
      <c r="A88" s="68" t="s">
        <v>90</v>
      </c>
      <c r="B88" s="48">
        <v>11</v>
      </c>
      <c r="C88" s="48" t="s">
        <v>29</v>
      </c>
      <c r="D88" s="45" t="s">
        <v>127</v>
      </c>
      <c r="E88" s="48" t="s">
        <v>91</v>
      </c>
      <c r="F88" s="73">
        <v>219.4</v>
      </c>
    </row>
    <row r="89" spans="1:6" ht="15">
      <c r="A89" s="52" t="s">
        <v>74</v>
      </c>
      <c r="B89" s="52"/>
      <c r="C89" s="52"/>
      <c r="D89" s="52"/>
      <c r="E89" s="52"/>
      <c r="F89" s="88">
        <f>F7+F44+F48+F54+F58+F74+F78+F85</f>
        <v>10461.3</v>
      </c>
    </row>
  </sheetData>
  <sheetProtection/>
  <mergeCells count="10">
    <mergeCell ref="B1:F1"/>
    <mergeCell ref="B2:F2"/>
    <mergeCell ref="A3:F3"/>
    <mergeCell ref="A4:F4"/>
    <mergeCell ref="F5:F6"/>
    <mergeCell ref="A5:A6"/>
    <mergeCell ref="B5:B6"/>
    <mergeCell ref="C5:C6"/>
    <mergeCell ref="D5:D6"/>
    <mergeCell ref="E5:E6"/>
  </mergeCells>
  <printOptions/>
  <pageMargins left="1.1023622047244095" right="0.7086614173228347" top="0.1968503937007874" bottom="0.1968503937007874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85">
      <selection activeCell="B2" sqref="B2:G2"/>
    </sheetView>
  </sheetViews>
  <sheetFormatPr defaultColWidth="9.140625" defaultRowHeight="15"/>
  <cols>
    <col min="1" max="1" width="37.28125" style="0" customWidth="1"/>
    <col min="2" max="2" width="7.140625" style="0" customWidth="1"/>
    <col min="3" max="3" width="4.7109375" style="0" customWidth="1"/>
    <col min="4" max="4" width="4.421875" style="0" customWidth="1"/>
    <col min="5" max="5" width="13.28125" style="0" customWidth="1"/>
    <col min="6" max="6" width="4.421875" style="0" customWidth="1"/>
    <col min="7" max="7" width="12.00390625" style="0" customWidth="1"/>
  </cols>
  <sheetData>
    <row r="1" spans="2:7" ht="113.25" customHeight="1">
      <c r="B1" s="110" t="s">
        <v>256</v>
      </c>
      <c r="C1" s="110"/>
      <c r="D1" s="110"/>
      <c r="E1" s="110"/>
      <c r="F1" s="110"/>
      <c r="G1" s="110"/>
    </row>
    <row r="2" spans="2:7" ht="112.5" customHeight="1">
      <c r="B2" s="110" t="s">
        <v>229</v>
      </c>
      <c r="C2" s="110"/>
      <c r="D2" s="110"/>
      <c r="E2" s="110"/>
      <c r="F2" s="110"/>
      <c r="G2" s="110"/>
    </row>
    <row r="3" spans="2:7" ht="15.75">
      <c r="B3" s="43"/>
      <c r="C3" s="43"/>
      <c r="D3" s="43"/>
      <c r="E3" s="43"/>
      <c r="F3" s="43"/>
      <c r="G3" s="43"/>
    </row>
    <row r="4" spans="1:7" ht="37.5" customHeight="1">
      <c r="A4" s="129" t="s">
        <v>230</v>
      </c>
      <c r="B4" s="129"/>
      <c r="C4" s="129"/>
      <c r="D4" s="129"/>
      <c r="E4" s="129"/>
      <c r="F4" s="129"/>
      <c r="G4" s="129"/>
    </row>
    <row r="5" spans="1:7" ht="45.75" customHeight="1">
      <c r="A5" s="141"/>
      <c r="B5" s="141"/>
      <c r="C5" s="141"/>
      <c r="D5" s="141"/>
      <c r="E5" s="141"/>
      <c r="F5" s="141"/>
      <c r="G5" s="141"/>
    </row>
    <row r="6" spans="1:7" ht="25.5" customHeight="1">
      <c r="A6" s="142" t="s">
        <v>63</v>
      </c>
      <c r="B6" s="142" t="s">
        <v>62</v>
      </c>
      <c r="C6" s="142" t="s">
        <v>48</v>
      </c>
      <c r="D6" s="142" t="s">
        <v>47</v>
      </c>
      <c r="E6" s="142" t="s">
        <v>56</v>
      </c>
      <c r="F6" s="142" t="s">
        <v>55</v>
      </c>
      <c r="G6" s="137" t="s">
        <v>54</v>
      </c>
    </row>
    <row r="7" spans="1:7" ht="21" customHeight="1">
      <c r="A7" s="142"/>
      <c r="B7" s="142"/>
      <c r="C7" s="142"/>
      <c r="D7" s="142"/>
      <c r="E7" s="142"/>
      <c r="F7" s="142"/>
      <c r="G7" s="138"/>
    </row>
    <row r="8" spans="1:7" ht="26.25" customHeight="1">
      <c r="A8" s="20" t="s">
        <v>61</v>
      </c>
      <c r="B8" s="18" t="s">
        <v>57</v>
      </c>
      <c r="C8" s="18"/>
      <c r="D8" s="18"/>
      <c r="E8" s="19"/>
      <c r="F8" s="18"/>
      <c r="G8" s="13">
        <f>G92</f>
        <v>10461.3</v>
      </c>
    </row>
    <row r="9" spans="1:7" ht="19.5" customHeight="1">
      <c r="A9" s="20" t="s">
        <v>44</v>
      </c>
      <c r="B9" s="18" t="s">
        <v>57</v>
      </c>
      <c r="C9" s="18" t="s">
        <v>29</v>
      </c>
      <c r="D9" s="18" t="s">
        <v>122</v>
      </c>
      <c r="E9" s="19"/>
      <c r="F9" s="18"/>
      <c r="G9" s="13">
        <f>G10+G14+G24+G27</f>
        <v>5944.799999999999</v>
      </c>
    </row>
    <row r="10" spans="1:7" ht="39" customHeight="1">
      <c r="A10" s="17" t="s">
        <v>165</v>
      </c>
      <c r="B10" s="21" t="s">
        <v>57</v>
      </c>
      <c r="C10" s="21" t="s">
        <v>29</v>
      </c>
      <c r="D10" s="21" t="s">
        <v>37</v>
      </c>
      <c r="E10" s="78"/>
      <c r="F10" s="77"/>
      <c r="G10" s="73">
        <v>890</v>
      </c>
    </row>
    <row r="11" spans="1:7" ht="66.75" customHeight="1">
      <c r="A11" s="17" t="s">
        <v>166</v>
      </c>
      <c r="B11" s="21" t="s">
        <v>57</v>
      </c>
      <c r="C11" s="21" t="s">
        <v>29</v>
      </c>
      <c r="D11" s="21" t="s">
        <v>37</v>
      </c>
      <c r="E11" s="23" t="s">
        <v>104</v>
      </c>
      <c r="F11" s="21"/>
      <c r="G11" s="73">
        <v>890</v>
      </c>
    </row>
    <row r="12" spans="1:7" ht="33.75" customHeight="1">
      <c r="A12" s="17" t="s">
        <v>60</v>
      </c>
      <c r="B12" s="21" t="s">
        <v>57</v>
      </c>
      <c r="C12" s="21" t="s">
        <v>29</v>
      </c>
      <c r="D12" s="21" t="s">
        <v>37</v>
      </c>
      <c r="E12" s="23" t="s">
        <v>103</v>
      </c>
      <c r="F12" s="21"/>
      <c r="G12" s="73">
        <v>890</v>
      </c>
    </row>
    <row r="13" spans="1:7" ht="30" customHeight="1">
      <c r="A13" s="46" t="s">
        <v>68</v>
      </c>
      <c r="B13" s="21" t="s">
        <v>57</v>
      </c>
      <c r="C13" s="21" t="s">
        <v>29</v>
      </c>
      <c r="D13" s="21" t="s">
        <v>37</v>
      </c>
      <c r="E13" s="23" t="s">
        <v>103</v>
      </c>
      <c r="F13" s="21" t="s">
        <v>67</v>
      </c>
      <c r="G13" s="73">
        <v>890</v>
      </c>
    </row>
    <row r="14" spans="1:7" ht="73.5" customHeight="1">
      <c r="A14" s="22" t="s">
        <v>161</v>
      </c>
      <c r="B14" s="21" t="s">
        <v>57</v>
      </c>
      <c r="C14" s="21" t="s">
        <v>29</v>
      </c>
      <c r="D14" s="21" t="s">
        <v>33</v>
      </c>
      <c r="E14" s="78"/>
      <c r="F14" s="77"/>
      <c r="G14" s="73">
        <f>G16+G20+G22</f>
        <v>3455.7</v>
      </c>
    </row>
    <row r="15" spans="1:7" ht="51.75" customHeight="1">
      <c r="A15" s="22" t="s">
        <v>166</v>
      </c>
      <c r="B15" s="21" t="s">
        <v>57</v>
      </c>
      <c r="C15" s="21" t="s">
        <v>29</v>
      </c>
      <c r="D15" s="21" t="s">
        <v>33</v>
      </c>
      <c r="E15" s="23" t="s">
        <v>104</v>
      </c>
      <c r="F15" s="21"/>
      <c r="G15" s="73">
        <f>G16+G20+G22</f>
        <v>3455.7</v>
      </c>
    </row>
    <row r="16" spans="1:7" ht="15">
      <c r="A16" s="22" t="s">
        <v>53</v>
      </c>
      <c r="B16" s="21" t="s">
        <v>57</v>
      </c>
      <c r="C16" s="21" t="s">
        <v>29</v>
      </c>
      <c r="D16" s="21" t="s">
        <v>33</v>
      </c>
      <c r="E16" s="23" t="s">
        <v>105</v>
      </c>
      <c r="F16" s="21"/>
      <c r="G16" s="73">
        <f>G17+G18+G19</f>
        <v>3430</v>
      </c>
    </row>
    <row r="17" spans="1:7" ht="25.5">
      <c r="A17" s="46" t="s">
        <v>68</v>
      </c>
      <c r="B17" s="21" t="s">
        <v>57</v>
      </c>
      <c r="C17" s="21" t="s">
        <v>29</v>
      </c>
      <c r="D17" s="21" t="s">
        <v>33</v>
      </c>
      <c r="E17" s="23" t="s">
        <v>105</v>
      </c>
      <c r="F17" s="60">
        <v>120</v>
      </c>
      <c r="G17" s="73">
        <v>2601.1</v>
      </c>
    </row>
    <row r="18" spans="1:7" ht="43.5" customHeight="1">
      <c r="A18" s="46" t="s">
        <v>106</v>
      </c>
      <c r="B18" s="21" t="s">
        <v>57</v>
      </c>
      <c r="C18" s="21" t="s">
        <v>29</v>
      </c>
      <c r="D18" s="21" t="s">
        <v>33</v>
      </c>
      <c r="E18" s="23" t="s">
        <v>105</v>
      </c>
      <c r="F18" s="60">
        <v>240</v>
      </c>
      <c r="G18" s="73">
        <v>759.4</v>
      </c>
    </row>
    <row r="19" spans="1:7" ht="15">
      <c r="A19" s="46" t="s">
        <v>69</v>
      </c>
      <c r="B19" s="21" t="s">
        <v>57</v>
      </c>
      <c r="C19" s="21" t="s">
        <v>29</v>
      </c>
      <c r="D19" s="21" t="s">
        <v>33</v>
      </c>
      <c r="E19" s="23" t="s">
        <v>105</v>
      </c>
      <c r="F19" s="60">
        <v>850</v>
      </c>
      <c r="G19" s="73">
        <v>69.5</v>
      </c>
    </row>
    <row r="20" spans="1:7" ht="51">
      <c r="A20" s="46" t="s">
        <v>214</v>
      </c>
      <c r="B20" s="21" t="s">
        <v>57</v>
      </c>
      <c r="C20" s="21" t="s">
        <v>29</v>
      </c>
      <c r="D20" s="21" t="s">
        <v>33</v>
      </c>
      <c r="E20" s="23" t="s">
        <v>213</v>
      </c>
      <c r="F20" s="60"/>
      <c r="G20" s="73">
        <v>23.7</v>
      </c>
    </row>
    <row r="21" spans="1:7" ht="38.25">
      <c r="A21" s="46" t="s">
        <v>106</v>
      </c>
      <c r="B21" s="21" t="s">
        <v>57</v>
      </c>
      <c r="C21" s="21" t="s">
        <v>29</v>
      </c>
      <c r="D21" s="21" t="s">
        <v>33</v>
      </c>
      <c r="E21" s="23" t="s">
        <v>213</v>
      </c>
      <c r="F21" s="60">
        <v>240</v>
      </c>
      <c r="G21" s="73">
        <v>23.7</v>
      </c>
    </row>
    <row r="22" spans="1:7" s="58" customFormat="1" ht="48.75" customHeight="1">
      <c r="A22" s="59" t="s">
        <v>208</v>
      </c>
      <c r="B22" s="80" t="s">
        <v>57</v>
      </c>
      <c r="C22" s="80" t="s">
        <v>29</v>
      </c>
      <c r="D22" s="80" t="s">
        <v>33</v>
      </c>
      <c r="E22" s="81" t="s">
        <v>209</v>
      </c>
      <c r="F22" s="80"/>
      <c r="G22" s="82">
        <v>2</v>
      </c>
    </row>
    <row r="23" spans="1:7" ht="42.75" customHeight="1">
      <c r="A23" s="59" t="s">
        <v>106</v>
      </c>
      <c r="B23" s="80" t="s">
        <v>57</v>
      </c>
      <c r="C23" s="80" t="s">
        <v>29</v>
      </c>
      <c r="D23" s="80" t="s">
        <v>33</v>
      </c>
      <c r="E23" s="81" t="s">
        <v>231</v>
      </c>
      <c r="F23" s="80" t="s">
        <v>70</v>
      </c>
      <c r="G23" s="82">
        <v>2</v>
      </c>
    </row>
    <row r="24" spans="1:7" ht="23.25" customHeight="1">
      <c r="A24" s="59" t="s">
        <v>59</v>
      </c>
      <c r="B24" s="80" t="s">
        <v>57</v>
      </c>
      <c r="C24" s="80" t="s">
        <v>29</v>
      </c>
      <c r="D24" s="80" t="s">
        <v>96</v>
      </c>
      <c r="E24" s="84"/>
      <c r="F24" s="83"/>
      <c r="G24" s="82">
        <f>G25</f>
        <v>10</v>
      </c>
    </row>
    <row r="25" spans="1:7" ht="19.5" customHeight="1">
      <c r="A25" s="59" t="s">
        <v>52</v>
      </c>
      <c r="B25" s="80" t="s">
        <v>57</v>
      </c>
      <c r="C25" s="80" t="s">
        <v>29</v>
      </c>
      <c r="D25" s="80" t="s">
        <v>96</v>
      </c>
      <c r="E25" s="81" t="s">
        <v>128</v>
      </c>
      <c r="F25" s="80"/>
      <c r="G25" s="82">
        <f>G26</f>
        <v>10</v>
      </c>
    </row>
    <row r="26" spans="1:7" ht="21" customHeight="1">
      <c r="A26" s="59" t="s">
        <v>81</v>
      </c>
      <c r="B26" s="80" t="s">
        <v>57</v>
      </c>
      <c r="C26" s="80" t="s">
        <v>29</v>
      </c>
      <c r="D26" s="80" t="s">
        <v>96</v>
      </c>
      <c r="E26" s="81" t="s">
        <v>129</v>
      </c>
      <c r="F26" s="80" t="s">
        <v>71</v>
      </c>
      <c r="G26" s="82">
        <v>10</v>
      </c>
    </row>
    <row r="27" spans="1:7" ht="15">
      <c r="A27" s="17" t="s">
        <v>84</v>
      </c>
      <c r="B27" s="21" t="s">
        <v>57</v>
      </c>
      <c r="C27" s="21" t="s">
        <v>29</v>
      </c>
      <c r="D27" s="21">
        <v>13</v>
      </c>
      <c r="E27" s="78"/>
      <c r="F27" s="77"/>
      <c r="G27" s="73">
        <f>G28+G30+G32+G34+G36+G38+G40+G42+G45</f>
        <v>1589.1</v>
      </c>
    </row>
    <row r="28" spans="1:7" ht="51">
      <c r="A28" s="85" t="s">
        <v>171</v>
      </c>
      <c r="B28" s="80" t="s">
        <v>57</v>
      </c>
      <c r="C28" s="80" t="s">
        <v>29</v>
      </c>
      <c r="D28" s="80" t="s">
        <v>108</v>
      </c>
      <c r="E28" s="81" t="s">
        <v>109</v>
      </c>
      <c r="F28" s="80"/>
      <c r="G28" s="82">
        <v>24.2</v>
      </c>
    </row>
    <row r="29" spans="1:7" ht="15">
      <c r="A29" s="85" t="s">
        <v>90</v>
      </c>
      <c r="B29" s="80" t="s">
        <v>57</v>
      </c>
      <c r="C29" s="80" t="s">
        <v>29</v>
      </c>
      <c r="D29" s="80" t="s">
        <v>108</v>
      </c>
      <c r="E29" s="81" t="s">
        <v>109</v>
      </c>
      <c r="F29" s="80" t="s">
        <v>91</v>
      </c>
      <c r="G29" s="82">
        <v>24.2</v>
      </c>
    </row>
    <row r="30" spans="1:7" ht="38.25">
      <c r="A30" s="85" t="s">
        <v>92</v>
      </c>
      <c r="B30" s="80" t="s">
        <v>57</v>
      </c>
      <c r="C30" s="80" t="s">
        <v>29</v>
      </c>
      <c r="D30" s="80">
        <v>13</v>
      </c>
      <c r="E30" s="81" t="s">
        <v>111</v>
      </c>
      <c r="F30" s="80"/>
      <c r="G30" s="82">
        <v>13.6</v>
      </c>
    </row>
    <row r="31" spans="1:7" ht="15">
      <c r="A31" s="85" t="s">
        <v>90</v>
      </c>
      <c r="B31" s="80" t="s">
        <v>57</v>
      </c>
      <c r="C31" s="80" t="s">
        <v>29</v>
      </c>
      <c r="D31" s="80">
        <v>13</v>
      </c>
      <c r="E31" s="81" t="s">
        <v>111</v>
      </c>
      <c r="F31" s="80" t="s">
        <v>91</v>
      </c>
      <c r="G31" s="82">
        <v>13.6</v>
      </c>
    </row>
    <row r="32" spans="1:7" ht="102">
      <c r="A32" s="85" t="s">
        <v>173</v>
      </c>
      <c r="B32" s="80" t="s">
        <v>57</v>
      </c>
      <c r="C32" s="80" t="s">
        <v>29</v>
      </c>
      <c r="D32" s="80" t="s">
        <v>108</v>
      </c>
      <c r="E32" s="81" t="s">
        <v>113</v>
      </c>
      <c r="F32" s="80"/>
      <c r="G32" s="82">
        <f>G33</f>
        <v>6.4</v>
      </c>
    </row>
    <row r="33" spans="1:7" ht="15">
      <c r="A33" s="85" t="s">
        <v>90</v>
      </c>
      <c r="B33" s="80" t="s">
        <v>57</v>
      </c>
      <c r="C33" s="80" t="s">
        <v>29</v>
      </c>
      <c r="D33" s="80" t="s">
        <v>108</v>
      </c>
      <c r="E33" s="81" t="s">
        <v>113</v>
      </c>
      <c r="F33" s="80" t="s">
        <v>91</v>
      </c>
      <c r="G33" s="82">
        <v>6.4</v>
      </c>
    </row>
    <row r="34" spans="1:7" ht="38.25">
      <c r="A34" s="85" t="s">
        <v>93</v>
      </c>
      <c r="B34" s="80" t="s">
        <v>57</v>
      </c>
      <c r="C34" s="80" t="s">
        <v>29</v>
      </c>
      <c r="D34" s="80">
        <v>13</v>
      </c>
      <c r="E34" s="81" t="s">
        <v>115</v>
      </c>
      <c r="F34" s="80"/>
      <c r="G34" s="82">
        <f>G35</f>
        <v>90</v>
      </c>
    </row>
    <row r="35" spans="1:7" ht="15">
      <c r="A35" s="85" t="s">
        <v>90</v>
      </c>
      <c r="B35" s="80" t="s">
        <v>57</v>
      </c>
      <c r="C35" s="80" t="s">
        <v>29</v>
      </c>
      <c r="D35" s="80">
        <v>13</v>
      </c>
      <c r="E35" s="81" t="s">
        <v>115</v>
      </c>
      <c r="F35" s="80" t="s">
        <v>91</v>
      </c>
      <c r="G35" s="82">
        <v>90</v>
      </c>
    </row>
    <row r="36" spans="1:7" ht="63.75">
      <c r="A36" s="85" t="s">
        <v>167</v>
      </c>
      <c r="B36" s="80" t="s">
        <v>57</v>
      </c>
      <c r="C36" s="80" t="s">
        <v>29</v>
      </c>
      <c r="D36" s="80" t="s">
        <v>108</v>
      </c>
      <c r="E36" s="81" t="s">
        <v>162</v>
      </c>
      <c r="F36" s="80"/>
      <c r="G36" s="82">
        <v>52</v>
      </c>
    </row>
    <row r="37" spans="1:7" ht="15">
      <c r="A37" s="85" t="s">
        <v>90</v>
      </c>
      <c r="B37" s="80" t="s">
        <v>57</v>
      </c>
      <c r="C37" s="80" t="s">
        <v>29</v>
      </c>
      <c r="D37" s="80" t="s">
        <v>108</v>
      </c>
      <c r="E37" s="81" t="s">
        <v>162</v>
      </c>
      <c r="F37" s="80" t="s">
        <v>91</v>
      </c>
      <c r="G37" s="82">
        <v>52</v>
      </c>
    </row>
    <row r="38" spans="1:7" ht="51">
      <c r="A38" s="85" t="s">
        <v>203</v>
      </c>
      <c r="B38" s="80" t="s">
        <v>57</v>
      </c>
      <c r="C38" s="80" t="s">
        <v>29</v>
      </c>
      <c r="D38" s="80" t="s">
        <v>108</v>
      </c>
      <c r="E38" s="81" t="s">
        <v>204</v>
      </c>
      <c r="F38" s="80"/>
      <c r="G38" s="82">
        <v>21.2</v>
      </c>
    </row>
    <row r="39" spans="1:7" ht="15">
      <c r="A39" s="85" t="s">
        <v>90</v>
      </c>
      <c r="B39" s="80" t="s">
        <v>57</v>
      </c>
      <c r="C39" s="80" t="s">
        <v>29</v>
      </c>
      <c r="D39" s="80" t="s">
        <v>108</v>
      </c>
      <c r="E39" s="81" t="s">
        <v>204</v>
      </c>
      <c r="F39" s="80" t="s">
        <v>91</v>
      </c>
      <c r="G39" s="82">
        <v>21.2</v>
      </c>
    </row>
    <row r="40" spans="1:7" ht="102">
      <c r="A40" s="85" t="s">
        <v>205</v>
      </c>
      <c r="B40" s="80" t="s">
        <v>57</v>
      </c>
      <c r="C40" s="80" t="s">
        <v>29</v>
      </c>
      <c r="D40" s="80" t="s">
        <v>108</v>
      </c>
      <c r="E40" s="81" t="s">
        <v>204</v>
      </c>
      <c r="F40" s="80"/>
      <c r="G40" s="82">
        <v>88.2</v>
      </c>
    </row>
    <row r="41" spans="1:7" ht="15">
      <c r="A41" s="85" t="s">
        <v>90</v>
      </c>
      <c r="B41" s="80" t="s">
        <v>57</v>
      </c>
      <c r="C41" s="80" t="s">
        <v>29</v>
      </c>
      <c r="D41" s="80" t="s">
        <v>108</v>
      </c>
      <c r="E41" s="81" t="s">
        <v>204</v>
      </c>
      <c r="F41" s="80" t="s">
        <v>91</v>
      </c>
      <c r="G41" s="82">
        <v>88.2</v>
      </c>
    </row>
    <row r="42" spans="1:7" ht="25.5">
      <c r="A42" s="86" t="s">
        <v>116</v>
      </c>
      <c r="B42" s="80" t="s">
        <v>57</v>
      </c>
      <c r="C42" s="80" t="s">
        <v>29</v>
      </c>
      <c r="D42" s="80">
        <v>13</v>
      </c>
      <c r="E42" s="81" t="s">
        <v>104</v>
      </c>
      <c r="F42" s="80"/>
      <c r="G42" s="82">
        <v>848.5</v>
      </c>
    </row>
    <row r="43" spans="1:7" ht="25.5">
      <c r="A43" s="46" t="s">
        <v>117</v>
      </c>
      <c r="B43" s="80" t="s">
        <v>57</v>
      </c>
      <c r="C43" s="80" t="s">
        <v>29</v>
      </c>
      <c r="D43" s="80" t="s">
        <v>108</v>
      </c>
      <c r="E43" s="81" t="s">
        <v>118</v>
      </c>
      <c r="F43" s="80"/>
      <c r="G43" s="82">
        <f>G44</f>
        <v>848.5</v>
      </c>
    </row>
    <row r="44" spans="1:7" ht="38.25">
      <c r="A44" s="46" t="s">
        <v>106</v>
      </c>
      <c r="B44" s="80" t="s">
        <v>57</v>
      </c>
      <c r="C44" s="80" t="s">
        <v>29</v>
      </c>
      <c r="D44" s="80" t="s">
        <v>108</v>
      </c>
      <c r="E44" s="81" t="s">
        <v>118</v>
      </c>
      <c r="F44" s="80" t="s">
        <v>70</v>
      </c>
      <c r="G44" s="82">
        <v>848.5</v>
      </c>
    </row>
    <row r="45" spans="1:7" ht="25.5">
      <c r="A45" s="46" t="s">
        <v>234</v>
      </c>
      <c r="B45" s="80" t="s">
        <v>57</v>
      </c>
      <c r="C45" s="80" t="s">
        <v>29</v>
      </c>
      <c r="D45" s="80" t="s">
        <v>108</v>
      </c>
      <c r="E45" s="81" t="s">
        <v>235</v>
      </c>
      <c r="F45" s="80"/>
      <c r="G45" s="82">
        <f>G46</f>
        <v>445</v>
      </c>
    </row>
    <row r="46" spans="1:7" ht="38.25">
      <c r="A46" s="46" t="s">
        <v>106</v>
      </c>
      <c r="B46" s="80" t="s">
        <v>57</v>
      </c>
      <c r="C46" s="80" t="s">
        <v>29</v>
      </c>
      <c r="D46" s="80" t="s">
        <v>108</v>
      </c>
      <c r="E46" s="81" t="s">
        <v>235</v>
      </c>
      <c r="F46" s="80" t="s">
        <v>70</v>
      </c>
      <c r="G46" s="82">
        <v>445</v>
      </c>
    </row>
    <row r="47" spans="1:7" ht="25.5">
      <c r="A47" s="91" t="s">
        <v>156</v>
      </c>
      <c r="B47" s="92" t="s">
        <v>57</v>
      </c>
      <c r="C47" s="92" t="s">
        <v>37</v>
      </c>
      <c r="D47" s="92" t="s">
        <v>30</v>
      </c>
      <c r="E47" s="93"/>
      <c r="F47" s="92"/>
      <c r="G47" s="76">
        <f>G49</f>
        <v>93.5</v>
      </c>
    </row>
    <row r="48" spans="1:7" ht="27" customHeight="1">
      <c r="A48" s="86" t="s">
        <v>176</v>
      </c>
      <c r="B48" s="80" t="s">
        <v>57</v>
      </c>
      <c r="C48" s="80" t="s">
        <v>37</v>
      </c>
      <c r="D48" s="80" t="s">
        <v>30</v>
      </c>
      <c r="E48" s="81" t="s">
        <v>177</v>
      </c>
      <c r="F48" s="92"/>
      <c r="G48" s="82">
        <v>93.5</v>
      </c>
    </row>
    <row r="49" spans="1:7" ht="38.25">
      <c r="A49" s="85" t="s">
        <v>51</v>
      </c>
      <c r="B49" s="80" t="s">
        <v>57</v>
      </c>
      <c r="C49" s="80" t="s">
        <v>37</v>
      </c>
      <c r="D49" s="80" t="s">
        <v>30</v>
      </c>
      <c r="E49" s="81" t="s">
        <v>120</v>
      </c>
      <c r="F49" s="80"/>
      <c r="G49" s="82">
        <v>93.5</v>
      </c>
    </row>
    <row r="50" spans="1:12" ht="25.5">
      <c r="A50" s="46" t="s">
        <v>68</v>
      </c>
      <c r="B50" s="80" t="s">
        <v>57</v>
      </c>
      <c r="C50" s="80" t="s">
        <v>37</v>
      </c>
      <c r="D50" s="80" t="s">
        <v>30</v>
      </c>
      <c r="E50" s="81" t="s">
        <v>120</v>
      </c>
      <c r="F50" s="80" t="s">
        <v>67</v>
      </c>
      <c r="G50" s="82">
        <v>93.5</v>
      </c>
      <c r="L50" s="93"/>
    </row>
    <row r="51" spans="1:7" ht="25.5">
      <c r="A51" s="20" t="s">
        <v>40</v>
      </c>
      <c r="B51" s="18" t="s">
        <v>57</v>
      </c>
      <c r="C51" s="18" t="s">
        <v>30</v>
      </c>
      <c r="D51" s="18" t="s">
        <v>122</v>
      </c>
      <c r="E51" s="19"/>
      <c r="F51" s="18"/>
      <c r="G51" s="74">
        <f>G52</f>
        <v>129.4</v>
      </c>
    </row>
    <row r="52" spans="1:7" ht="15">
      <c r="A52" s="22" t="s">
        <v>39</v>
      </c>
      <c r="B52" s="21" t="s">
        <v>57</v>
      </c>
      <c r="C52" s="21" t="s">
        <v>30</v>
      </c>
      <c r="D52" s="21">
        <v>10</v>
      </c>
      <c r="E52" s="23"/>
      <c r="F52" s="21"/>
      <c r="G52" s="73">
        <f>G53+G55</f>
        <v>129.4</v>
      </c>
    </row>
    <row r="53" spans="1:7" ht="41.25" customHeight="1">
      <c r="A53" s="22" t="s">
        <v>58</v>
      </c>
      <c r="B53" s="21" t="s">
        <v>57</v>
      </c>
      <c r="C53" s="21" t="s">
        <v>30</v>
      </c>
      <c r="D53" s="21">
        <v>10</v>
      </c>
      <c r="E53" s="23" t="s">
        <v>104</v>
      </c>
      <c r="F53" s="21"/>
      <c r="G53" s="73">
        <v>37.4</v>
      </c>
    </row>
    <row r="54" spans="1:7" ht="38.25">
      <c r="A54" s="46" t="s">
        <v>106</v>
      </c>
      <c r="B54" s="21" t="s">
        <v>57</v>
      </c>
      <c r="C54" s="21" t="s">
        <v>30</v>
      </c>
      <c r="D54" s="21">
        <v>10</v>
      </c>
      <c r="E54" s="23" t="s">
        <v>121</v>
      </c>
      <c r="F54" s="21" t="s">
        <v>70</v>
      </c>
      <c r="G54" s="73">
        <v>37.4</v>
      </c>
    </row>
    <row r="55" spans="1:7" ht="25.5">
      <c r="A55" s="46" t="s">
        <v>234</v>
      </c>
      <c r="B55" s="21" t="s">
        <v>57</v>
      </c>
      <c r="C55" s="21" t="s">
        <v>30</v>
      </c>
      <c r="D55" s="21" t="s">
        <v>72</v>
      </c>
      <c r="E55" s="81" t="s">
        <v>235</v>
      </c>
      <c r="F55" s="21"/>
      <c r="G55" s="73">
        <f>G56</f>
        <v>92</v>
      </c>
    </row>
    <row r="56" spans="1:7" ht="42" customHeight="1">
      <c r="A56" s="46" t="s">
        <v>106</v>
      </c>
      <c r="B56" s="21" t="s">
        <v>57</v>
      </c>
      <c r="C56" s="21" t="s">
        <v>30</v>
      </c>
      <c r="D56" s="21" t="s">
        <v>72</v>
      </c>
      <c r="E56" s="81" t="s">
        <v>235</v>
      </c>
      <c r="F56" s="21" t="s">
        <v>70</v>
      </c>
      <c r="G56" s="73">
        <v>92</v>
      </c>
    </row>
    <row r="57" spans="1:7" ht="15">
      <c r="A57" s="63" t="s">
        <v>157</v>
      </c>
      <c r="B57" s="18" t="s">
        <v>57</v>
      </c>
      <c r="C57" s="18" t="s">
        <v>33</v>
      </c>
      <c r="D57" s="18" t="s">
        <v>122</v>
      </c>
      <c r="E57" s="19"/>
      <c r="F57" s="18"/>
      <c r="G57" s="74">
        <f>G58</f>
        <v>1522.6</v>
      </c>
    </row>
    <row r="58" spans="1:7" ht="15">
      <c r="A58" s="46" t="s">
        <v>87</v>
      </c>
      <c r="B58" s="21" t="s">
        <v>57</v>
      </c>
      <c r="C58" s="21" t="s">
        <v>33</v>
      </c>
      <c r="D58" s="21" t="s">
        <v>88</v>
      </c>
      <c r="E58" s="23"/>
      <c r="F58" s="21"/>
      <c r="G58" s="73">
        <f>G59</f>
        <v>1522.6</v>
      </c>
    </row>
    <row r="59" spans="1:7" ht="82.5" customHeight="1">
      <c r="A59" s="46" t="s">
        <v>212</v>
      </c>
      <c r="B59" s="21" t="s">
        <v>57</v>
      </c>
      <c r="C59" s="21" t="s">
        <v>33</v>
      </c>
      <c r="D59" s="21" t="s">
        <v>88</v>
      </c>
      <c r="E59" s="23" t="s">
        <v>211</v>
      </c>
      <c r="F59" s="21"/>
      <c r="G59" s="73">
        <v>1522.6</v>
      </c>
    </row>
    <row r="60" spans="1:7" ht="43.5" customHeight="1">
      <c r="A60" s="46" t="s">
        <v>106</v>
      </c>
      <c r="B60" s="21" t="s">
        <v>57</v>
      </c>
      <c r="C60" s="21" t="s">
        <v>33</v>
      </c>
      <c r="D60" s="21" t="s">
        <v>88</v>
      </c>
      <c r="E60" s="23" t="s">
        <v>211</v>
      </c>
      <c r="F60" s="21" t="s">
        <v>70</v>
      </c>
      <c r="G60" s="73">
        <v>1522.6</v>
      </c>
    </row>
    <row r="61" spans="1:7" ht="15">
      <c r="A61" s="20" t="s">
        <v>38</v>
      </c>
      <c r="B61" s="18" t="s">
        <v>57</v>
      </c>
      <c r="C61" s="18" t="s">
        <v>35</v>
      </c>
      <c r="D61" s="18" t="s">
        <v>122</v>
      </c>
      <c r="E61" s="19"/>
      <c r="F61" s="18"/>
      <c r="G61" s="74">
        <f>G62</f>
        <v>2064.9</v>
      </c>
    </row>
    <row r="62" spans="1:7" ht="15">
      <c r="A62" s="22" t="s">
        <v>36</v>
      </c>
      <c r="B62" s="21" t="s">
        <v>57</v>
      </c>
      <c r="C62" s="21" t="s">
        <v>35</v>
      </c>
      <c r="D62" s="21" t="s">
        <v>30</v>
      </c>
      <c r="E62" s="23"/>
      <c r="F62" s="21"/>
      <c r="G62" s="73">
        <f>G63+G75</f>
        <v>2064.9</v>
      </c>
    </row>
    <row r="63" spans="1:7" ht="51">
      <c r="A63" s="22" t="s">
        <v>215</v>
      </c>
      <c r="B63" s="21" t="s">
        <v>57</v>
      </c>
      <c r="C63" s="21" t="s">
        <v>35</v>
      </c>
      <c r="D63" s="21" t="s">
        <v>30</v>
      </c>
      <c r="E63" s="23" t="s">
        <v>216</v>
      </c>
      <c r="F63" s="21"/>
      <c r="G63" s="73">
        <v>1714.3</v>
      </c>
    </row>
    <row r="64" spans="1:7" ht="38.25">
      <c r="A64" s="22" t="s">
        <v>217</v>
      </c>
      <c r="B64" s="21" t="s">
        <v>57</v>
      </c>
      <c r="C64" s="21" t="s">
        <v>35</v>
      </c>
      <c r="D64" s="21" t="s">
        <v>30</v>
      </c>
      <c r="E64" s="23" t="s">
        <v>218</v>
      </c>
      <c r="F64" s="21"/>
      <c r="G64" s="73">
        <v>1574.3</v>
      </c>
    </row>
    <row r="65" spans="1:7" ht="30" customHeight="1">
      <c r="A65" s="22" t="s">
        <v>131</v>
      </c>
      <c r="B65" s="21" t="s">
        <v>57</v>
      </c>
      <c r="C65" s="21" t="s">
        <v>35</v>
      </c>
      <c r="D65" s="21" t="s">
        <v>30</v>
      </c>
      <c r="E65" s="23" t="s">
        <v>219</v>
      </c>
      <c r="F65" s="21"/>
      <c r="G65" s="73">
        <v>1173.7</v>
      </c>
    </row>
    <row r="66" spans="1:7" ht="44.25" customHeight="1">
      <c r="A66" s="46" t="s">
        <v>106</v>
      </c>
      <c r="B66" s="21" t="s">
        <v>57</v>
      </c>
      <c r="C66" s="21" t="s">
        <v>35</v>
      </c>
      <c r="D66" s="21" t="s">
        <v>30</v>
      </c>
      <c r="E66" s="23" t="s">
        <v>219</v>
      </c>
      <c r="F66" s="21" t="s">
        <v>70</v>
      </c>
      <c r="G66" s="73">
        <v>1173.7</v>
      </c>
    </row>
    <row r="67" spans="1:7" ht="44.25" customHeight="1">
      <c r="A67" s="46" t="s">
        <v>199</v>
      </c>
      <c r="B67" s="21" t="s">
        <v>57</v>
      </c>
      <c r="C67" s="21" t="s">
        <v>35</v>
      </c>
      <c r="D67" s="21" t="s">
        <v>30</v>
      </c>
      <c r="E67" s="23" t="s">
        <v>220</v>
      </c>
      <c r="F67" s="21"/>
      <c r="G67" s="73">
        <v>400.6</v>
      </c>
    </row>
    <row r="68" spans="1:7" ht="44.25" customHeight="1">
      <c r="A68" s="46" t="s">
        <v>106</v>
      </c>
      <c r="B68" s="21" t="s">
        <v>57</v>
      </c>
      <c r="C68" s="21" t="s">
        <v>35</v>
      </c>
      <c r="D68" s="21" t="s">
        <v>30</v>
      </c>
      <c r="E68" s="23" t="s">
        <v>220</v>
      </c>
      <c r="F68" s="21" t="s">
        <v>70</v>
      </c>
      <c r="G68" s="73">
        <v>400.6</v>
      </c>
    </row>
    <row r="69" spans="1:7" ht="44.25" customHeight="1">
      <c r="A69" s="22" t="s">
        <v>221</v>
      </c>
      <c r="B69" s="21" t="s">
        <v>57</v>
      </c>
      <c r="C69" s="21" t="s">
        <v>35</v>
      </c>
      <c r="D69" s="21" t="s">
        <v>30</v>
      </c>
      <c r="E69" s="23" t="s">
        <v>222</v>
      </c>
      <c r="F69" s="21"/>
      <c r="G69" s="73">
        <v>50</v>
      </c>
    </row>
    <row r="70" spans="1:7" ht="44.25" customHeight="1">
      <c r="A70" s="46" t="s">
        <v>174</v>
      </c>
      <c r="B70" s="21" t="s">
        <v>57</v>
      </c>
      <c r="C70" s="21" t="s">
        <v>35</v>
      </c>
      <c r="D70" s="21" t="s">
        <v>30</v>
      </c>
      <c r="E70" s="23" t="s">
        <v>223</v>
      </c>
      <c r="F70" s="21"/>
      <c r="G70" s="73">
        <v>50</v>
      </c>
    </row>
    <row r="71" spans="1:7" ht="44.25" customHeight="1">
      <c r="A71" s="46" t="s">
        <v>106</v>
      </c>
      <c r="B71" s="21" t="s">
        <v>57</v>
      </c>
      <c r="C71" s="21" t="s">
        <v>35</v>
      </c>
      <c r="D71" s="21" t="s">
        <v>30</v>
      </c>
      <c r="E71" s="23" t="s">
        <v>223</v>
      </c>
      <c r="F71" s="21" t="s">
        <v>70</v>
      </c>
      <c r="G71" s="73">
        <v>50</v>
      </c>
    </row>
    <row r="72" spans="1:7" ht="44.25" customHeight="1">
      <c r="A72" s="22" t="s">
        <v>224</v>
      </c>
      <c r="B72" s="21" t="s">
        <v>57</v>
      </c>
      <c r="C72" s="21" t="s">
        <v>35</v>
      </c>
      <c r="D72" s="21" t="s">
        <v>30</v>
      </c>
      <c r="E72" s="23" t="s">
        <v>225</v>
      </c>
      <c r="F72" s="21"/>
      <c r="G72" s="73">
        <v>90</v>
      </c>
    </row>
    <row r="73" spans="1:7" ht="44.25" customHeight="1">
      <c r="A73" s="46" t="s">
        <v>175</v>
      </c>
      <c r="B73" s="21" t="s">
        <v>57</v>
      </c>
      <c r="C73" s="21" t="s">
        <v>35</v>
      </c>
      <c r="D73" s="21" t="s">
        <v>30</v>
      </c>
      <c r="E73" s="23" t="s">
        <v>226</v>
      </c>
      <c r="F73" s="21"/>
      <c r="G73" s="73">
        <v>90</v>
      </c>
    </row>
    <row r="74" spans="1:7" ht="44.25" customHeight="1">
      <c r="A74" s="46" t="s">
        <v>106</v>
      </c>
      <c r="B74" s="21" t="s">
        <v>57</v>
      </c>
      <c r="C74" s="21" t="s">
        <v>35</v>
      </c>
      <c r="D74" s="21" t="s">
        <v>30</v>
      </c>
      <c r="E74" s="23" t="s">
        <v>226</v>
      </c>
      <c r="F74" s="21" t="s">
        <v>70</v>
      </c>
      <c r="G74" s="73">
        <v>90</v>
      </c>
    </row>
    <row r="75" spans="1:7" ht="44.25" customHeight="1">
      <c r="A75" s="46" t="s">
        <v>234</v>
      </c>
      <c r="B75" s="21" t="s">
        <v>57</v>
      </c>
      <c r="C75" s="21" t="s">
        <v>35</v>
      </c>
      <c r="D75" s="21" t="s">
        <v>30</v>
      </c>
      <c r="E75" s="81" t="s">
        <v>235</v>
      </c>
      <c r="F75" s="21"/>
      <c r="G75" s="73">
        <v>350.6</v>
      </c>
    </row>
    <row r="76" spans="1:7" ht="44.25" customHeight="1">
      <c r="A76" s="46" t="s">
        <v>106</v>
      </c>
      <c r="B76" s="21" t="s">
        <v>57</v>
      </c>
      <c r="C76" s="21" t="s">
        <v>35</v>
      </c>
      <c r="D76" s="21" t="s">
        <v>30</v>
      </c>
      <c r="E76" s="81" t="s">
        <v>235</v>
      </c>
      <c r="F76" s="21" t="s">
        <v>70</v>
      </c>
      <c r="G76" s="73">
        <v>350.6</v>
      </c>
    </row>
    <row r="77" spans="1:7" ht="15">
      <c r="A77" s="20" t="s">
        <v>50</v>
      </c>
      <c r="B77" s="18" t="s">
        <v>57</v>
      </c>
      <c r="C77" s="18" t="s">
        <v>34</v>
      </c>
      <c r="D77" s="18" t="s">
        <v>122</v>
      </c>
      <c r="E77" s="19"/>
      <c r="F77" s="18"/>
      <c r="G77" s="76">
        <f>G78</f>
        <v>48.6</v>
      </c>
    </row>
    <row r="78" spans="1:7" ht="15">
      <c r="A78" s="22" t="s">
        <v>130</v>
      </c>
      <c r="B78" s="21" t="s">
        <v>57</v>
      </c>
      <c r="C78" s="21" t="s">
        <v>34</v>
      </c>
      <c r="D78" s="21" t="s">
        <v>29</v>
      </c>
      <c r="E78" s="23"/>
      <c r="F78" s="21"/>
      <c r="G78" s="82">
        <v>48.6</v>
      </c>
    </row>
    <row r="79" spans="1:7" ht="63.75">
      <c r="A79" s="17" t="s">
        <v>170</v>
      </c>
      <c r="B79" s="21" t="s">
        <v>57</v>
      </c>
      <c r="C79" s="21" t="s">
        <v>34</v>
      </c>
      <c r="D79" s="21" t="s">
        <v>29</v>
      </c>
      <c r="E79" s="23" t="s">
        <v>169</v>
      </c>
      <c r="F79" s="21"/>
      <c r="G79" s="97">
        <v>48.6</v>
      </c>
    </row>
    <row r="80" spans="1:7" ht="15">
      <c r="A80" s="17" t="s">
        <v>90</v>
      </c>
      <c r="B80" s="21" t="s">
        <v>57</v>
      </c>
      <c r="C80" s="21" t="s">
        <v>34</v>
      </c>
      <c r="D80" s="21" t="s">
        <v>29</v>
      </c>
      <c r="E80" s="23" t="s">
        <v>169</v>
      </c>
      <c r="F80" s="21" t="s">
        <v>91</v>
      </c>
      <c r="G80" s="97">
        <v>48.6</v>
      </c>
    </row>
    <row r="81" spans="1:7" ht="15">
      <c r="A81" s="20" t="s">
        <v>32</v>
      </c>
      <c r="B81" s="18" t="s">
        <v>57</v>
      </c>
      <c r="C81" s="18">
        <v>10</v>
      </c>
      <c r="D81" s="18" t="s">
        <v>122</v>
      </c>
      <c r="E81" s="19"/>
      <c r="F81" s="18"/>
      <c r="G81" s="74">
        <f>G82+G85</f>
        <v>438.1</v>
      </c>
    </row>
    <row r="82" spans="1:7" ht="15">
      <c r="A82" s="79" t="s">
        <v>31</v>
      </c>
      <c r="B82" s="21" t="s">
        <v>57</v>
      </c>
      <c r="C82" s="21">
        <v>10</v>
      </c>
      <c r="D82" s="21" t="s">
        <v>29</v>
      </c>
      <c r="E82" s="78"/>
      <c r="F82" s="77"/>
      <c r="G82" s="73">
        <v>410.5</v>
      </c>
    </row>
    <row r="83" spans="1:7" ht="38.25">
      <c r="A83" s="22" t="s">
        <v>163</v>
      </c>
      <c r="B83" s="21" t="s">
        <v>57</v>
      </c>
      <c r="C83" s="21">
        <v>10</v>
      </c>
      <c r="D83" s="21" t="s">
        <v>29</v>
      </c>
      <c r="E83" s="23" t="s">
        <v>124</v>
      </c>
      <c r="F83" s="21"/>
      <c r="G83" s="73">
        <v>410.5</v>
      </c>
    </row>
    <row r="84" spans="1:7" ht="38.25">
      <c r="A84" s="46" t="s">
        <v>153</v>
      </c>
      <c r="B84" s="21" t="s">
        <v>57</v>
      </c>
      <c r="C84" s="21">
        <v>10</v>
      </c>
      <c r="D84" s="21" t="s">
        <v>29</v>
      </c>
      <c r="E84" s="23" t="s">
        <v>124</v>
      </c>
      <c r="F84" s="21" t="s">
        <v>83</v>
      </c>
      <c r="G84" s="73">
        <v>410.5</v>
      </c>
    </row>
    <row r="85" spans="1:7" ht="15">
      <c r="A85" s="22" t="s">
        <v>164</v>
      </c>
      <c r="B85" s="21" t="s">
        <v>57</v>
      </c>
      <c r="C85" s="21" t="s">
        <v>72</v>
      </c>
      <c r="D85" s="21" t="s">
        <v>30</v>
      </c>
      <c r="E85" s="23"/>
      <c r="F85" s="21"/>
      <c r="G85" s="73">
        <v>27.6</v>
      </c>
    </row>
    <row r="86" spans="1:7" ht="15">
      <c r="A86" s="22" t="s">
        <v>132</v>
      </c>
      <c r="B86" s="21" t="s">
        <v>57</v>
      </c>
      <c r="C86" s="21" t="s">
        <v>72</v>
      </c>
      <c r="D86" s="21" t="s">
        <v>30</v>
      </c>
      <c r="E86" s="23" t="s">
        <v>125</v>
      </c>
      <c r="F86" s="21"/>
      <c r="G86" s="73">
        <v>27.6</v>
      </c>
    </row>
    <row r="87" spans="1:7" ht="38.25">
      <c r="A87" s="46" t="s">
        <v>152</v>
      </c>
      <c r="B87" s="21" t="s">
        <v>57</v>
      </c>
      <c r="C87" s="21" t="s">
        <v>72</v>
      </c>
      <c r="D87" s="21" t="s">
        <v>30</v>
      </c>
      <c r="E87" s="23" t="s">
        <v>125</v>
      </c>
      <c r="F87" s="21" t="s">
        <v>83</v>
      </c>
      <c r="G87" s="73">
        <v>27.6</v>
      </c>
    </row>
    <row r="88" spans="1:7" ht="15">
      <c r="A88" s="20" t="s">
        <v>94</v>
      </c>
      <c r="B88" s="18" t="s">
        <v>57</v>
      </c>
      <c r="C88" s="18">
        <v>11</v>
      </c>
      <c r="D88" s="18" t="s">
        <v>122</v>
      </c>
      <c r="E88" s="19"/>
      <c r="F88" s="18"/>
      <c r="G88" s="74">
        <f>G89</f>
        <v>219.4</v>
      </c>
    </row>
    <row r="89" spans="1:7" ht="15">
      <c r="A89" s="22" t="s">
        <v>95</v>
      </c>
      <c r="B89" s="21" t="s">
        <v>57</v>
      </c>
      <c r="C89" s="21">
        <v>11</v>
      </c>
      <c r="D89" s="21" t="s">
        <v>29</v>
      </c>
      <c r="E89" s="23"/>
      <c r="F89" s="21"/>
      <c r="G89" s="15">
        <f>G90</f>
        <v>219.4</v>
      </c>
    </row>
    <row r="90" spans="1:7" ht="76.5">
      <c r="A90" s="22" t="s">
        <v>172</v>
      </c>
      <c r="B90" s="80" t="s">
        <v>57</v>
      </c>
      <c r="C90" s="80">
        <v>11</v>
      </c>
      <c r="D90" s="80" t="s">
        <v>29</v>
      </c>
      <c r="E90" s="81" t="s">
        <v>179</v>
      </c>
      <c r="F90" s="80"/>
      <c r="G90" s="64">
        <v>219.4</v>
      </c>
    </row>
    <row r="91" spans="1:7" ht="15">
      <c r="A91" s="94" t="s">
        <v>90</v>
      </c>
      <c r="B91" s="95" t="s">
        <v>57</v>
      </c>
      <c r="C91" s="95">
        <v>11</v>
      </c>
      <c r="D91" s="95" t="s">
        <v>29</v>
      </c>
      <c r="E91" s="96" t="s">
        <v>179</v>
      </c>
      <c r="F91" s="95" t="s">
        <v>91</v>
      </c>
      <c r="G91" s="15">
        <v>219.4</v>
      </c>
    </row>
    <row r="92" spans="1:7" ht="15">
      <c r="A92" s="52" t="s">
        <v>28</v>
      </c>
      <c r="B92" s="67"/>
      <c r="C92" s="67"/>
      <c r="D92" s="67"/>
      <c r="E92" s="67"/>
      <c r="F92" s="67"/>
      <c r="G92" s="66">
        <f>G9+G47+G51+G57+G61+G77+G81+G88</f>
        <v>10461.3</v>
      </c>
    </row>
    <row r="93" ht="15">
      <c r="G93" s="44"/>
    </row>
  </sheetData>
  <sheetProtection/>
  <mergeCells count="10">
    <mergeCell ref="B1:G1"/>
    <mergeCell ref="A4:G5"/>
    <mergeCell ref="B2:G2"/>
    <mergeCell ref="G6:G7"/>
    <mergeCell ref="A6:A7"/>
    <mergeCell ref="B6:B7"/>
    <mergeCell ref="C6:C7"/>
    <mergeCell ref="D6:D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2020-03-19T11:05:32Z</cp:lastPrinted>
  <dcterms:created xsi:type="dcterms:W3CDTF">2012-11-06T06:43:51Z</dcterms:created>
  <dcterms:modified xsi:type="dcterms:W3CDTF">2020-03-19T11:06:07Z</dcterms:modified>
  <cp:category/>
  <cp:version/>
  <cp:contentType/>
  <cp:contentStatus/>
</cp:coreProperties>
</file>