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workbookProtection workbookPassword="DB9C" lockStructure="1"/>
  <bookViews>
    <workbookView xWindow="28682" yWindow="-118" windowWidth="16992" windowHeight="13641" firstSheet="1" activeTab="7"/>
  </bookViews>
  <sheets>
    <sheet name="Раздел 1_2" sheetId="1" r:id="rId1"/>
    <sheet name="раздел 3" sheetId="2" r:id="rId2"/>
    <sheet name="Раздел 4" sheetId="7" r:id="rId3"/>
    <sheet name="раздел 5" sheetId="3" r:id="rId4"/>
    <sheet name="Раздел 6" sheetId="4" r:id="rId5"/>
    <sheet name="Раздел 7" sheetId="5" r:id="rId6"/>
    <sheet name="Раздел 7 приложение" sheetId="6" r:id="rId7"/>
    <sheet name="Контроль" sheetId="10" r:id="rId8"/>
  </sheets>
  <definedNames>
    <definedName name="_xlnm.Print_Area" localSheetId="0">'Раздел 1_2'!$A$1:$K$100</definedName>
    <definedName name="_xlnm.Print_Area" localSheetId="1">'раздел 3'!$A$3:$J$54</definedName>
  </definedNames>
  <calcPr calcId="144525"/>
</workbook>
</file>

<file path=xl/calcChain.xml><?xml version="1.0" encoding="utf-8"?>
<calcChain xmlns="http://schemas.openxmlformats.org/spreadsheetml/2006/main">
  <c r="C79" i="1" l="1"/>
  <c r="C80" i="1"/>
  <c r="C81" i="1"/>
  <c r="J41" i="2" l="1"/>
  <c r="H8" i="1" s="1"/>
  <c r="C286" i="10" l="1"/>
  <c r="D286" i="10" s="1"/>
  <c r="C285" i="10"/>
  <c r="D285" i="10" s="1"/>
  <c r="C284" i="10"/>
  <c r="D284" i="10" s="1"/>
  <c r="C283" i="10"/>
  <c r="D283" i="10" s="1"/>
  <c r="C282" i="10"/>
  <c r="D282" i="10" s="1"/>
  <c r="C281" i="10"/>
  <c r="D281" i="10" s="1"/>
  <c r="C280" i="10"/>
  <c r="D280" i="10" s="1"/>
  <c r="C279" i="10"/>
  <c r="D279" i="10" s="1"/>
  <c r="C278" i="10"/>
  <c r="D278" i="10" s="1"/>
  <c r="C277" i="10"/>
  <c r="D277" i="10" s="1"/>
  <c r="C276" i="10"/>
  <c r="D276" i="10" s="1"/>
  <c r="C275" i="10"/>
  <c r="D275" i="10" s="1"/>
  <c r="C274" i="10"/>
  <c r="D274" i="10" s="1"/>
  <c r="C273" i="10"/>
  <c r="D273" i="10" s="1"/>
  <c r="C272" i="10"/>
  <c r="D272" i="10" s="1"/>
  <c r="C271" i="10"/>
  <c r="D271" i="10" s="1"/>
  <c r="C270" i="10"/>
  <c r="D270" i="10" s="1"/>
  <c r="C269" i="10"/>
  <c r="D269" i="10" s="1"/>
  <c r="C267" i="10"/>
  <c r="D267" i="10" s="1"/>
  <c r="C268" i="10"/>
  <c r="D268" i="10" s="1"/>
  <c r="C266" i="10" l="1"/>
  <c r="D266" i="10" s="1"/>
  <c r="C265" i="10"/>
  <c r="D265" i="10" s="1"/>
  <c r="C264" i="10"/>
  <c r="D264" i="10" s="1"/>
  <c r="C263" i="10"/>
  <c r="D263" i="10" s="1"/>
  <c r="C262" i="10"/>
  <c r="D262" i="10" s="1"/>
  <c r="C261" i="10"/>
  <c r="D261" i="10" s="1"/>
  <c r="C260" i="10"/>
  <c r="D260" i="10" s="1"/>
  <c r="C259" i="10"/>
  <c r="D259" i="10" s="1"/>
  <c r="C258" i="10"/>
  <c r="D258" i="10" s="1"/>
  <c r="C257" i="10"/>
  <c r="D257" i="10" s="1"/>
  <c r="C256" i="10"/>
  <c r="D256" i="10" s="1"/>
  <c r="C255" i="10"/>
  <c r="D255" i="10" s="1"/>
  <c r="C254" i="10"/>
  <c r="C253" i="10"/>
  <c r="C252" i="10"/>
  <c r="D252" i="10" s="1"/>
  <c r="C251" i="10"/>
  <c r="D251" i="10" s="1"/>
  <c r="C250" i="10"/>
  <c r="C249" i="10"/>
  <c r="C248" i="10"/>
  <c r="D248" i="10" s="1"/>
  <c r="C247" i="10"/>
  <c r="D247" i="10" s="1"/>
  <c r="C246" i="10"/>
  <c r="C245" i="10"/>
  <c r="C244" i="10"/>
  <c r="D244" i="10" s="1"/>
  <c r="C243" i="10"/>
  <c r="D243" i="10" s="1"/>
  <c r="C242" i="10"/>
  <c r="C191" i="10"/>
  <c r="D191" i="10" s="1"/>
  <c r="C190" i="10"/>
  <c r="D190" i="10" s="1"/>
  <c r="C189" i="10"/>
  <c r="D189" i="10" s="1"/>
  <c r="C188" i="10"/>
  <c r="D188" i="10" s="1"/>
  <c r="C187" i="10"/>
  <c r="C186" i="10"/>
  <c r="D186" i="10" s="1"/>
  <c r="C185" i="10"/>
  <c r="D185" i="10" s="1"/>
  <c r="C184" i="10"/>
  <c r="D184" i="10" s="1"/>
  <c r="C183" i="10"/>
  <c r="D183" i="10" s="1"/>
  <c r="C182" i="10"/>
  <c r="D182" i="10" s="1"/>
  <c r="C181" i="10"/>
  <c r="D181" i="10" s="1"/>
  <c r="C180" i="10"/>
  <c r="D180" i="10" s="1"/>
  <c r="C179" i="10"/>
  <c r="C178" i="10"/>
  <c r="D178" i="10" s="1"/>
  <c r="C177" i="10"/>
  <c r="D177" i="10" s="1"/>
  <c r="C176" i="10"/>
  <c r="D176" i="10" s="1"/>
  <c r="C175" i="10"/>
  <c r="D175" i="10" s="1"/>
  <c r="C174" i="10"/>
  <c r="D174" i="10" s="1"/>
  <c r="C173" i="10"/>
  <c r="D173" i="10" s="1"/>
  <c r="C172" i="10"/>
  <c r="D172" i="10" s="1"/>
  <c r="C171" i="10"/>
  <c r="C170" i="10"/>
  <c r="D170" i="10" s="1"/>
  <c r="C169" i="10"/>
  <c r="D169" i="10" s="1"/>
  <c r="C168" i="10"/>
  <c r="D168" i="10" s="1"/>
  <c r="C167" i="10"/>
  <c r="D167" i="10" s="1"/>
  <c r="C166" i="10"/>
  <c r="D166" i="10" s="1"/>
  <c r="C165" i="10"/>
  <c r="D165" i="10" s="1"/>
  <c r="C164" i="10"/>
  <c r="D164" i="10" s="1"/>
  <c r="C163" i="10"/>
  <c r="C162" i="10"/>
  <c r="D162" i="10" s="1"/>
  <c r="C161" i="10"/>
  <c r="D161" i="10" s="1"/>
  <c r="C160" i="10"/>
  <c r="D160" i="10" s="1"/>
  <c r="C159" i="10"/>
  <c r="D159" i="10" s="1"/>
  <c r="C158" i="10"/>
  <c r="D158" i="10" s="1"/>
  <c r="C157" i="10"/>
  <c r="D157" i="10" s="1"/>
  <c r="C156" i="10"/>
  <c r="D156" i="10" s="1"/>
  <c r="C155" i="10"/>
  <c r="C154" i="10"/>
  <c r="D154" i="10" s="1"/>
  <c r="C153" i="10"/>
  <c r="D153" i="10" s="1"/>
  <c r="C152" i="10"/>
  <c r="D152" i="10" s="1"/>
  <c r="C151" i="10"/>
  <c r="D151" i="10" s="1"/>
  <c r="C150" i="10"/>
  <c r="D150" i="10" s="1"/>
  <c r="C149" i="10"/>
  <c r="D149" i="10" s="1"/>
  <c r="C148" i="10"/>
  <c r="D148" i="10" s="1"/>
  <c r="C147" i="10"/>
  <c r="D147" i="10" s="1"/>
  <c r="C146" i="10"/>
  <c r="D146" i="10" s="1"/>
  <c r="C145" i="10"/>
  <c r="D145" i="10" s="1"/>
  <c r="C144" i="10"/>
  <c r="C143" i="10"/>
  <c r="D143" i="10" s="1"/>
  <c r="C142" i="10"/>
  <c r="D142" i="10" s="1"/>
  <c r="C141" i="10"/>
  <c r="D141" i="10" s="1"/>
  <c r="C140" i="10"/>
  <c r="C139" i="10"/>
  <c r="D139" i="10" s="1"/>
  <c r="C138" i="10"/>
  <c r="D138" i="10" s="1"/>
  <c r="C137" i="10"/>
  <c r="D137" i="10" s="1"/>
  <c r="C136" i="10"/>
  <c r="D136" i="10" s="1"/>
  <c r="C135" i="10"/>
  <c r="C134" i="10"/>
  <c r="D134" i="10" s="1"/>
  <c r="C133" i="10"/>
  <c r="D133" i="10" s="1"/>
  <c r="C132" i="10"/>
  <c r="D132" i="10" s="1"/>
  <c r="C131" i="10"/>
  <c r="C130" i="10"/>
  <c r="D130" i="10" s="1"/>
  <c r="C129" i="10"/>
  <c r="D129" i="10" s="1"/>
  <c r="C128" i="10"/>
  <c r="D128" i="10" s="1"/>
  <c r="C127" i="10"/>
  <c r="D127" i="10" s="1"/>
  <c r="C126" i="10"/>
  <c r="D126" i="10" s="1"/>
  <c r="C125" i="10"/>
  <c r="D125" i="10" s="1"/>
  <c r="C124" i="10"/>
  <c r="D124" i="10" s="1"/>
  <c r="C123" i="10"/>
  <c r="C122" i="10"/>
  <c r="C121" i="10"/>
  <c r="D121" i="10" s="1"/>
  <c r="C120" i="10"/>
  <c r="C119" i="10"/>
  <c r="C118" i="10"/>
  <c r="D118" i="10" s="1"/>
  <c r="C117" i="10"/>
  <c r="D117" i="10" s="1"/>
  <c r="C116" i="10"/>
  <c r="C115" i="10"/>
  <c r="D115" i="10" s="1"/>
  <c r="C114" i="10"/>
  <c r="D114" i="10" s="1"/>
  <c r="C113" i="10"/>
  <c r="D113" i="10" s="1"/>
  <c r="C112" i="10"/>
  <c r="D112" i="10" s="1"/>
  <c r="C111" i="10"/>
  <c r="C110" i="10"/>
  <c r="D110" i="10" s="1"/>
  <c r="C109" i="10"/>
  <c r="D109" i="10" s="1"/>
  <c r="C108" i="10"/>
  <c r="D108" i="10" s="1"/>
  <c r="C107" i="10"/>
  <c r="C106" i="10"/>
  <c r="D106" i="10" s="1"/>
  <c r="C105" i="10"/>
  <c r="D105" i="10" s="1"/>
  <c r="C104" i="10"/>
  <c r="D104" i="10" s="1"/>
  <c r="C103" i="10"/>
  <c r="C102" i="10"/>
  <c r="D102" i="10" s="1"/>
  <c r="C101" i="10"/>
  <c r="D101" i="10" s="1"/>
  <c r="C100" i="10"/>
  <c r="D100" i="10" s="1"/>
  <c r="C99" i="10"/>
  <c r="C98" i="10"/>
  <c r="D98" i="10" s="1"/>
  <c r="C97" i="10"/>
  <c r="D97" i="10" s="1"/>
  <c r="C96" i="10"/>
  <c r="D96" i="10" s="1"/>
  <c r="C95" i="10"/>
  <c r="C94" i="10"/>
  <c r="D94" i="10" s="1"/>
  <c r="C93" i="10"/>
  <c r="D93" i="10" s="1"/>
  <c r="C92" i="10"/>
  <c r="D92" i="10" s="1"/>
  <c r="C91" i="10"/>
  <c r="C90" i="10"/>
  <c r="D90" i="10" s="1"/>
  <c r="C89" i="10"/>
  <c r="D89" i="10" s="1"/>
  <c r="C88" i="10"/>
  <c r="D88" i="10" s="1"/>
  <c r="C87" i="10"/>
  <c r="C86" i="10"/>
  <c r="D86" i="10" s="1"/>
  <c r="C85" i="10"/>
  <c r="D85" i="10" s="1"/>
  <c r="C84" i="10"/>
  <c r="D84" i="10" s="1"/>
  <c r="C83" i="10"/>
  <c r="C82" i="10"/>
  <c r="D82" i="10" s="1"/>
  <c r="C81" i="10"/>
  <c r="D81" i="10" s="1"/>
  <c r="C80" i="10"/>
  <c r="D80" i="10" s="1"/>
  <c r="C79" i="10"/>
  <c r="C78" i="10"/>
  <c r="D78" i="10" s="1"/>
  <c r="C77" i="10"/>
  <c r="D77" i="10" s="1"/>
  <c r="C76" i="10"/>
  <c r="D76" i="10" s="1"/>
  <c r="C75" i="10"/>
  <c r="C74" i="10"/>
  <c r="D74" i="10" s="1"/>
  <c r="C73" i="10"/>
  <c r="D73" i="10" s="1"/>
  <c r="C72" i="10"/>
  <c r="D72" i="10" s="1"/>
  <c r="C71" i="10"/>
  <c r="C70" i="10"/>
  <c r="D70" i="10" s="1"/>
  <c r="C69" i="10"/>
  <c r="D69" i="10" s="1"/>
  <c r="C68" i="10"/>
  <c r="D68" i="10" s="1"/>
  <c r="C67" i="10"/>
  <c r="C66" i="10"/>
  <c r="D66" i="10" s="1"/>
  <c r="C65" i="10"/>
  <c r="D65" i="10" s="1"/>
  <c r="C64" i="10"/>
  <c r="D64" i="10" s="1"/>
  <c r="C63" i="10"/>
  <c r="C62" i="10"/>
  <c r="D62" i="10" s="1"/>
  <c r="C61" i="10"/>
  <c r="D61" i="10" s="1"/>
  <c r="C60" i="10"/>
  <c r="D60" i="10" s="1"/>
  <c r="C59" i="10"/>
  <c r="C58" i="10"/>
  <c r="D58" i="10" s="1"/>
  <c r="C57" i="10"/>
  <c r="D57" i="10" s="1"/>
  <c r="C56" i="10"/>
  <c r="D56" i="10" s="1"/>
  <c r="C55" i="10"/>
  <c r="C54" i="10"/>
  <c r="D54" i="10" s="1"/>
  <c r="C53" i="10"/>
  <c r="D53" i="10" s="1"/>
  <c r="C52" i="10"/>
  <c r="D52" i="10" s="1"/>
  <c r="C51" i="10"/>
  <c r="C50" i="10"/>
  <c r="D50" i="10" s="1"/>
  <c r="C49" i="10"/>
  <c r="D49" i="10" s="1"/>
  <c r="C48" i="10"/>
  <c r="D48" i="10" s="1"/>
  <c r="C47" i="10"/>
  <c r="C46" i="10"/>
  <c r="D46" i="10" s="1"/>
  <c r="C45" i="10"/>
  <c r="D45" i="10" s="1"/>
  <c r="C44" i="10"/>
  <c r="D44" i="10" s="1"/>
  <c r="C43" i="10"/>
  <c r="C42" i="10"/>
  <c r="D42" i="10" s="1"/>
  <c r="C41" i="10"/>
  <c r="D41" i="10" s="1"/>
  <c r="C40" i="10"/>
  <c r="D40" i="10" s="1"/>
  <c r="C39" i="10"/>
  <c r="C38" i="10"/>
  <c r="D38" i="10" s="1"/>
  <c r="C37" i="10"/>
  <c r="D37" i="10" s="1"/>
  <c r="C36" i="10"/>
  <c r="D36" i="10" s="1"/>
  <c r="C35" i="10"/>
  <c r="C34" i="10"/>
  <c r="D34" i="10" s="1"/>
  <c r="C33" i="10"/>
  <c r="D33" i="10" s="1"/>
  <c r="C32" i="10"/>
  <c r="D32" i="10" s="1"/>
  <c r="C31" i="10"/>
  <c r="C30" i="10"/>
  <c r="D30" i="10" s="1"/>
  <c r="C29" i="10"/>
  <c r="D29" i="10" s="1"/>
  <c r="C28" i="10"/>
  <c r="D28" i="10" s="1"/>
  <c r="C27" i="10"/>
  <c r="C26" i="10"/>
  <c r="D26" i="10" s="1"/>
  <c r="C25" i="10"/>
  <c r="D25" i="10" s="1"/>
  <c r="C24" i="10"/>
  <c r="D24" i="10" s="1"/>
  <c r="C23" i="10"/>
  <c r="C22" i="10"/>
  <c r="D22" i="10" s="1"/>
  <c r="C21" i="10"/>
  <c r="D21" i="10" s="1"/>
  <c r="C20" i="10"/>
  <c r="D20" i="10" s="1"/>
  <c r="C19" i="10"/>
  <c r="D19" i="10" s="1"/>
  <c r="C18" i="10"/>
  <c r="C17" i="10"/>
  <c r="D17" i="10" s="1"/>
  <c r="C16" i="10"/>
  <c r="D16" i="10" s="1"/>
  <c r="C15" i="10"/>
  <c r="D15" i="10" s="1"/>
  <c r="C14" i="10"/>
  <c r="D14" i="10" s="1"/>
  <c r="C13" i="10"/>
  <c r="D13" i="10" s="1"/>
  <c r="D254" i="10"/>
  <c r="D253" i="10"/>
  <c r="D250" i="10"/>
  <c r="D249" i="10"/>
  <c r="D246" i="10"/>
  <c r="D245" i="10"/>
  <c r="D242" i="10"/>
  <c r="D187" i="10"/>
  <c r="D179" i="10"/>
  <c r="D171" i="10"/>
  <c r="D163" i="10"/>
  <c r="D155" i="10"/>
  <c r="D144" i="10"/>
  <c r="D140" i="10"/>
  <c r="D135" i="10"/>
  <c r="D131" i="10"/>
  <c r="D123" i="10"/>
  <c r="D122" i="10"/>
  <c r="D120" i="10"/>
  <c r="D119" i="10"/>
  <c r="D116" i="10"/>
  <c r="D111" i="10"/>
  <c r="D107" i="10"/>
  <c r="D103" i="10"/>
  <c r="D99" i="10"/>
  <c r="D95" i="10"/>
  <c r="D91" i="10"/>
  <c r="D87" i="10"/>
  <c r="D83" i="10"/>
  <c r="D79" i="10"/>
  <c r="D75" i="10"/>
  <c r="D71" i="10"/>
  <c r="D67" i="10"/>
  <c r="D63" i="10"/>
  <c r="D59" i="10"/>
  <c r="D55" i="10"/>
  <c r="D51" i="10"/>
  <c r="D47" i="10"/>
  <c r="D43" i="10"/>
  <c r="D39" i="10"/>
  <c r="D35" i="10"/>
  <c r="D31" i="10"/>
  <c r="D27" i="10"/>
  <c r="D23" i="10"/>
  <c r="D18" i="10"/>
  <c r="C56" i="1" l="1"/>
  <c r="C82" i="1" l="1"/>
  <c r="C83" i="1"/>
  <c r="C84" i="1"/>
  <c r="C240" i="10" l="1"/>
  <c r="D240" i="10" s="1"/>
  <c r="C11" i="10"/>
  <c r="D11" i="10" s="1"/>
  <c r="C238" i="10"/>
  <c r="D238" i="10" s="1"/>
  <c r="C9" i="10"/>
  <c r="D9" i="10" s="1"/>
  <c r="C236" i="10"/>
  <c r="D236" i="10" s="1"/>
  <c r="C7" i="10"/>
  <c r="D7" i="10" s="1"/>
  <c r="C234" i="10"/>
  <c r="D234" i="10" s="1"/>
  <c r="C5" i="10"/>
  <c r="D5" i="10" s="1"/>
  <c r="C232" i="10"/>
  <c r="D232" i="10" s="1"/>
  <c r="C3" i="10"/>
  <c r="D3" i="10" s="1"/>
  <c r="C239" i="10"/>
  <c r="D239" i="10" s="1"/>
  <c r="C10" i="10"/>
  <c r="D10" i="10" s="1"/>
  <c r="C237" i="10"/>
  <c r="D237" i="10" s="1"/>
  <c r="C8" i="10"/>
  <c r="D8" i="10" s="1"/>
  <c r="C235" i="10"/>
  <c r="D235" i="10" s="1"/>
  <c r="C6" i="10"/>
  <c r="D6" i="10" s="1"/>
  <c r="C233" i="10"/>
  <c r="D233" i="10" s="1"/>
  <c r="C4" i="10"/>
  <c r="D4" i="10" s="1"/>
  <c r="C74" i="1"/>
  <c r="C73" i="1"/>
  <c r="C72" i="1"/>
  <c r="C71" i="1"/>
  <c r="C70" i="1"/>
  <c r="C69" i="1"/>
  <c r="C68" i="1"/>
  <c r="C65" i="1"/>
  <c r="C64" i="1"/>
  <c r="C63" i="1"/>
  <c r="C62" i="1"/>
  <c r="C61" i="1"/>
  <c r="C60" i="1"/>
  <c r="C59" i="1"/>
  <c r="C58" i="1"/>
  <c r="C57" i="1"/>
  <c r="C55" i="1"/>
  <c r="C54" i="1"/>
  <c r="C52" i="1"/>
  <c r="C51" i="1"/>
  <c r="C50" i="1"/>
  <c r="C49" i="1"/>
  <c r="C48" i="1"/>
  <c r="C47" i="1"/>
  <c r="C46" i="1"/>
  <c r="C45" i="1"/>
  <c r="C44" i="1"/>
  <c r="C43" i="1"/>
  <c r="C42" i="1"/>
  <c r="C41" i="1"/>
  <c r="C40" i="1"/>
  <c r="C39" i="1"/>
  <c r="C38" i="1"/>
  <c r="C37" i="1"/>
  <c r="C36" i="1"/>
  <c r="C35" i="1"/>
  <c r="C34" i="1"/>
  <c r="C33" i="1"/>
  <c r="C33" i="3"/>
  <c r="C32" i="3"/>
  <c r="C31" i="3"/>
  <c r="C30" i="3"/>
  <c r="C29" i="3"/>
  <c r="C28" i="3"/>
  <c r="C27" i="3"/>
  <c r="C193" i="10" l="1"/>
  <c r="D193" i="10" s="1"/>
  <c r="C213" i="10"/>
  <c r="D213" i="10" s="1"/>
  <c r="C194" i="10"/>
  <c r="D194" i="10" s="1"/>
  <c r="C192" i="10"/>
  <c r="D192" i="10" s="1"/>
  <c r="C195" i="10"/>
  <c r="D195" i="10" s="1"/>
  <c r="C196" i="10"/>
  <c r="D196" i="10" s="1"/>
  <c r="C203" i="10"/>
  <c r="D203" i="10" s="1"/>
  <c r="C201" i="10"/>
  <c r="D201" i="10" s="1"/>
  <c r="C202" i="10"/>
  <c r="D202" i="10" s="1"/>
  <c r="C205" i="10"/>
  <c r="D205" i="10" s="1"/>
  <c r="C199" i="10"/>
  <c r="D199" i="10" s="1"/>
  <c r="C197" i="10"/>
  <c r="D197" i="10" s="1"/>
  <c r="C204" i="10"/>
  <c r="D204" i="10" s="1"/>
  <c r="C200" i="10"/>
  <c r="D200" i="10" s="1"/>
  <c r="C198" i="10"/>
  <c r="D198" i="10" s="1"/>
  <c r="C207" i="10"/>
  <c r="D207" i="10" s="1"/>
  <c r="C206" i="10"/>
  <c r="D206" i="10" s="1"/>
  <c r="C212" i="10"/>
  <c r="D212" i="10" s="1"/>
  <c r="C222" i="10"/>
  <c r="D222" i="10" s="1"/>
  <c r="C220" i="10"/>
  <c r="D220" i="10" s="1"/>
  <c r="C218" i="10"/>
  <c r="D218" i="10" s="1"/>
  <c r="C216" i="10"/>
  <c r="D216" i="10" s="1"/>
  <c r="C214" i="10"/>
  <c r="D214" i="10" s="1"/>
  <c r="C221" i="10"/>
  <c r="D221" i="10" s="1"/>
  <c r="C219" i="10"/>
  <c r="D219" i="10" s="1"/>
  <c r="C217" i="10"/>
  <c r="D217" i="10" s="1"/>
  <c r="C215" i="10"/>
  <c r="D215" i="10" s="1"/>
  <c r="C241" i="10"/>
  <c r="D241" i="10" s="1"/>
  <c r="C208" i="10"/>
  <c r="D208" i="10" s="1"/>
  <c r="C211" i="10"/>
  <c r="D211" i="10" s="1"/>
  <c r="C209" i="10"/>
  <c r="D209" i="10" s="1"/>
  <c r="C210" i="10"/>
  <c r="D210" i="10" s="1"/>
  <c r="C88" i="1"/>
  <c r="C226" i="10" s="1"/>
  <c r="D226" i="10" s="1"/>
  <c r="C86" i="1"/>
  <c r="C224" i="10" s="1"/>
  <c r="D224" i="10" s="1"/>
  <c r="C10" i="2" l="1"/>
  <c r="C11" i="2"/>
  <c r="C12" i="2"/>
  <c r="C13" i="2"/>
  <c r="C15" i="2"/>
  <c r="C16" i="2"/>
  <c r="C17" i="2"/>
  <c r="C18" i="2"/>
  <c r="C19" i="2"/>
  <c r="C21" i="2"/>
  <c r="C22" i="2"/>
  <c r="C23" i="2"/>
  <c r="C24" i="2"/>
  <c r="C33" i="2"/>
  <c r="C31" i="2"/>
  <c r="C29" i="2"/>
  <c r="C27" i="2"/>
  <c r="C223" i="10"/>
  <c r="D223" i="10" s="1"/>
  <c r="C8" i="7"/>
  <c r="C7" i="7"/>
  <c r="C23" i="3"/>
  <c r="C14" i="3"/>
  <c r="C12" i="1"/>
  <c r="C24" i="3"/>
  <c r="C22" i="3"/>
  <c r="C21" i="3"/>
  <c r="C20" i="3"/>
  <c r="C19" i="3"/>
  <c r="C18" i="3"/>
  <c r="C15" i="3"/>
  <c r="C13" i="3"/>
  <c r="C12" i="3"/>
  <c r="C11" i="3"/>
  <c r="C10" i="3"/>
  <c r="C9" i="3"/>
  <c r="C90" i="1"/>
  <c r="C89" i="1"/>
  <c r="C98" i="1"/>
  <c r="C97" i="1"/>
  <c r="C96" i="1"/>
  <c r="C95" i="1"/>
  <c r="C94" i="1"/>
  <c r="C93" i="1"/>
  <c r="C92" i="1"/>
  <c r="C91" i="1"/>
  <c r="C87" i="1"/>
  <c r="C225" i="10" s="1"/>
  <c r="D225" i="10" s="1"/>
  <c r="C231" i="10" l="1"/>
  <c r="D231" i="10" s="1"/>
  <c r="C230" i="10"/>
  <c r="D230" i="10" s="1"/>
  <c r="C12" i="10"/>
  <c r="D12" i="10" s="1"/>
  <c r="C229" i="10"/>
  <c r="D229" i="10" s="1"/>
  <c r="C228" i="10"/>
  <c r="D228" i="10" s="1"/>
  <c r="C227" i="10"/>
  <c r="D227" i="10" s="1"/>
  <c r="D287" i="10" l="1"/>
  <c r="H7" i="1" s="1"/>
</calcChain>
</file>

<file path=xl/sharedStrings.xml><?xml version="1.0" encoding="utf-8"?>
<sst xmlns="http://schemas.openxmlformats.org/spreadsheetml/2006/main" count="654" uniqueCount="589">
  <si>
    <t>5. Сумма установленных требований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социально ориентированных некоммерческих организаций</t>
  </si>
  <si>
    <t>Раздел 1. Сведения о планируемом и фактическом использовании средств на закупку товаров, работ, услуг</t>
  </si>
  <si>
    <t>Наименование показателя</t>
  </si>
  <si>
    <t>Код строки</t>
  </si>
  <si>
    <t>Сумма</t>
  </si>
  <si>
    <t>1</t>
  </si>
  <si>
    <t>2</t>
  </si>
  <si>
    <t>3</t>
  </si>
  <si>
    <t>Совокупный годовой объем закупок, утвержденный на отчетный год</t>
  </si>
  <si>
    <t>1101</t>
  </si>
  <si>
    <t>Совокупный годовой объем закупок, рассчитанный для определения объема закупок у субъектов малого предпринимательства, социально ориентированных некоммерческих организаций</t>
  </si>
  <si>
    <t>Раздел  2. Количественные и стоимостные характеристики закупок</t>
  </si>
  <si>
    <t>В том числе</t>
  </si>
  <si>
    <t>Аукционы</t>
  </si>
  <si>
    <t>Закупки всего</t>
  </si>
  <si>
    <t>электронные</t>
  </si>
  <si>
    <t>4</t>
  </si>
  <si>
    <t>5</t>
  </si>
  <si>
    <t>6</t>
  </si>
  <si>
    <t>7</t>
  </si>
  <si>
    <t>8</t>
  </si>
  <si>
    <t>9</t>
  </si>
  <si>
    <t>10</t>
  </si>
  <si>
    <t>11</t>
  </si>
  <si>
    <t>2.1. Количественные характеристики закупок</t>
  </si>
  <si>
    <t>1. Всего проведено закупок товаров, работ, услуг</t>
  </si>
  <si>
    <t>2101</t>
  </si>
  <si>
    <t>Из строки 2101 - количество несостоявшихся закупок</t>
  </si>
  <si>
    <t>2103</t>
  </si>
  <si>
    <t>Из строки 2103 - количество закупок в результате проведения которых не было подано ни одной заявки или были отклонены все заявки</t>
  </si>
  <si>
    <t>2104</t>
  </si>
  <si>
    <t>Из строки 2101 - количество закупок, по результатам которых контракты не заключены из-за отказа или уклонения от заключения контракта</t>
  </si>
  <si>
    <t>2105</t>
  </si>
  <si>
    <t>Из строки 2101 - количество закупок инновационной и высокотехнологичной продукции</t>
  </si>
  <si>
    <t>2106</t>
  </si>
  <si>
    <t>2. Количество заключенных контрактов</t>
  </si>
  <si>
    <t>2110</t>
  </si>
  <si>
    <t>Из строки 2110 - количество контрактов, заключенных по результатам несостоявшихся определений поставщиков (подрядчиков, исполнителей)</t>
  </si>
  <si>
    <t>2111</t>
  </si>
  <si>
    <t>Из строки 2110 - заключено контрактов жизненного цикла</t>
  </si>
  <si>
    <t>2112</t>
  </si>
  <si>
    <t>Из строки 2110 - заключено контрактов на закупку инновационной и высокотехнологичной продукции</t>
  </si>
  <si>
    <t>2113</t>
  </si>
  <si>
    <t>Из строки 2110 - количество контрактов, заключенных по результатам проведения совместных конкурсов, аукционов</t>
  </si>
  <si>
    <t>2114</t>
  </si>
  <si>
    <t>Из строки 2114 - количество контрактов, заключенных по результатам несостоявшихся совместных конкурсов, аукционов (в соответствии с п. 25 ч. 1 ст. 93 Закона № 44- ФЗ)</t>
  </si>
  <si>
    <t>2115</t>
  </si>
  <si>
    <t>2116</t>
  </si>
  <si>
    <t>3. Внесено изменений в контракты</t>
  </si>
  <si>
    <t>2122</t>
  </si>
  <si>
    <t>4. Расторгнуто контрактов</t>
  </si>
  <si>
    <t>2123</t>
  </si>
  <si>
    <t>из них: по соглашению сторон</t>
  </si>
  <si>
    <t>2124</t>
  </si>
  <si>
    <t>в случае одностороннего отказа заказчика от исполнения контракта</t>
  </si>
  <si>
    <t>2125</t>
  </si>
  <si>
    <t>в случае одностороннего отказа поставщика (подрядчика, исполнителя) от исполнения контракта</t>
  </si>
  <si>
    <t>2126</t>
  </si>
  <si>
    <t>по решению суда</t>
  </si>
  <si>
    <t>2127</t>
  </si>
  <si>
    <t>Из строки 2123 - расторгнуто контрактов на закупку продовольствия, средств, необходимых для оказания скорой, в том числе скорой специализированной, медицинской помощи в экстренной или неотложной форме, лекарственных средств, топлива</t>
  </si>
  <si>
    <t>2128</t>
  </si>
  <si>
    <t>5. Количество закупок, признанных недействительными</t>
  </si>
  <si>
    <t>2129</t>
  </si>
  <si>
    <t>1. Общее количество поданных заявок</t>
  </si>
  <si>
    <t>2201</t>
  </si>
  <si>
    <t>Из строки 2201 - количество заявок, поданных на участие в закупках, признанных несостоявшимися</t>
  </si>
  <si>
    <t>2203</t>
  </si>
  <si>
    <t>Из строки 2201 - количество заявок, поданных на участие в закупках инновационной и высокотехнологичной продукции</t>
  </si>
  <si>
    <t>2204</t>
  </si>
  <si>
    <t>2205</t>
  </si>
  <si>
    <t>2. Из строки 2201 - не допущено заявок к участию в определении поставщиков (подрядчиков, исполнителей)</t>
  </si>
  <si>
    <t>2211</t>
  </si>
  <si>
    <t>2212</t>
  </si>
  <si>
    <t>- участником не представлено обеспечение заявки</t>
  </si>
  <si>
    <t>2213</t>
  </si>
  <si>
    <t>- заявка не соответствовала требованиям, предусмотренным документацией о закупке</t>
  </si>
  <si>
    <t>2214</t>
  </si>
  <si>
    <t>3. Из строки 2201 - отозвано заявок участниками закупок</t>
  </si>
  <si>
    <t>2215</t>
  </si>
  <si>
    <t>4. Количество заявок участников, признанных победителями определений поставщиков (подрядчиков, исполнителей)</t>
  </si>
  <si>
    <t>2216</t>
  </si>
  <si>
    <t>2217</t>
  </si>
  <si>
    <t>Из строки 2216 - количество заявок победителей конкурсов, аукционов, проводимых на поставку товаров, необходимых для нормального жизнеобеспечения</t>
  </si>
  <si>
    <t>2218</t>
  </si>
  <si>
    <t>2301</t>
  </si>
  <si>
    <t>2303</t>
  </si>
  <si>
    <t>2304</t>
  </si>
  <si>
    <t>2305</t>
  </si>
  <si>
    <t>2306</t>
  </si>
  <si>
    <t>2307</t>
  </si>
  <si>
    <t>2308</t>
  </si>
  <si>
    <t xml:space="preserve">2. Общая стоимость заключенных контрактов </t>
  </si>
  <si>
    <t>2309</t>
  </si>
  <si>
    <t>Из строки 2309 - общая стоимость контрактов, заключенных по результатам несостоявшихся закупок</t>
  </si>
  <si>
    <t>2310</t>
  </si>
  <si>
    <t>Из строки 2309 - стоимость заключенных контрактов жизненного цикла</t>
  </si>
  <si>
    <t>2311</t>
  </si>
  <si>
    <t>Из строки 2309 - стоимость контрактов, заключенных на закупку высокотехнологичной и инновационной продукции</t>
  </si>
  <si>
    <t>2312</t>
  </si>
  <si>
    <t>Из строки 2309 - стоимость контрактов, заключенных по результатам проведения совместных конкурсов, аукционов</t>
  </si>
  <si>
    <t>2313</t>
  </si>
  <si>
    <t>Из строки 2313 - стоимость контрактов, заключенных по результатам несостоявшихся совместных конкурсов, аукционов</t>
  </si>
  <si>
    <t>2314</t>
  </si>
  <si>
    <t>3. Общая сумма изменений цен контрактов в соответствии со ст. 95 Закона № 44-ФЗ (положительные значения)</t>
  </si>
  <si>
    <t>2322</t>
  </si>
  <si>
    <t>3. Общая сумма изменений цен контрактов в соответствии со ст. 95 Закона № 44-ФЗ (отрицательные значения)</t>
  </si>
  <si>
    <t>2322а</t>
  </si>
  <si>
    <t>4. Общая стоимость расторгнутых контрактов</t>
  </si>
  <si>
    <t>2323</t>
  </si>
  <si>
    <t>2324</t>
  </si>
  <si>
    <t>2325</t>
  </si>
  <si>
    <t>2326</t>
  </si>
  <si>
    <t>2327</t>
  </si>
  <si>
    <t>Из строки 2323 - стоимость расторгнутых контрактов на закупку продовольствия, средств, необходимых для оказания скорой, в том числе скорой специализированной, медицинской помощи в экстренной или неотложной форме, лекарственных средств, топлива</t>
  </si>
  <si>
    <t>2328</t>
  </si>
  <si>
    <t>Раздел  3. Количественные и стоимостные характеристики закупок у субъектов малого предпринимательства, социально ориентированных некоммерческих организаций</t>
  </si>
  <si>
    <t>Всего</t>
  </si>
  <si>
    <t>3.1. Количественные характеристики закупок, у субъектов малого предпринимательства, социально ориентированных некоммерческих организаций</t>
  </si>
  <si>
    <t>1. Всего проведено закупок у субъектов малого предпринимательства, социально ориентированных некоммерческих организаций</t>
  </si>
  <si>
    <t>3101</t>
  </si>
  <si>
    <t>Из строки 3101 - проведено закупок у субъектов малого предпринимательства, социально ориентированных некоммерческих организаций, признанных несостоявшимися</t>
  </si>
  <si>
    <t>3102</t>
  </si>
  <si>
    <t>2. Количество контрактов, заключенных с субъектами малого предпринимательства, социально ориентированными некоммерческими организациями</t>
  </si>
  <si>
    <t>3103</t>
  </si>
  <si>
    <t>Из строки 3102 - количество заключенных контрактов с субъектами малого предпринимательства, социально ориентированными некоммерческими организациями по результатам несостоявшихся закупок</t>
  </si>
  <si>
    <t>3104</t>
  </si>
  <si>
    <t xml:space="preserve">3.2. Количественные характеристики заявок на участие в закупках у субъектов малого предпринимательства, социально ориентированных некоммерческих организаций </t>
  </si>
  <si>
    <t>1. Общее количество заявок на участие в закупках у субъектов малого предпринимательства, социально ориентированных некоммерческих организаций</t>
  </si>
  <si>
    <t>3201</t>
  </si>
  <si>
    <t>Из строки 3201 - не допущено заявок к участию в определении поставщиков (подрядчиков, исполнителей)</t>
  </si>
  <si>
    <t>3202</t>
  </si>
  <si>
    <t>из них не допущено заявок участников, не являющихся субъектами малого предпринимательства, социально ориентированными некоммерческими организациями</t>
  </si>
  <si>
    <t>3203</t>
  </si>
  <si>
    <t>2. Отозвано заявок участниками закупок</t>
  </si>
  <si>
    <t>3204</t>
  </si>
  <si>
    <t>3. Количество заявок участников, признанных победителями определения поставщиков (подрядчиков, исполнителей) конкурентными способами</t>
  </si>
  <si>
    <t>3205</t>
  </si>
  <si>
    <t>3.3. Стоимостные характеристики закупок у субъектов малого предпринимательства, социально ориентированных некоммерческих организаций, тысяча рублей (код ОКЕИ - 384)</t>
  </si>
  <si>
    <t>3301</t>
  </si>
  <si>
    <t>3302</t>
  </si>
  <si>
    <t>3. Стоимость контрактов, заключенных с субъектами малого предпринимательства, социально ориентированными некоммерческими организациями по результатам состоявшихся определений поставщиков (подрядчиков, исполнителей)</t>
  </si>
  <si>
    <t>3303</t>
  </si>
  <si>
    <t>4. Стоимость контрактов, заключенных с субъектами малого предпринимательства, социально ориентированными некоммерческими организациями по результатам несостоявшихся определений поставщиков (подрядчиков, исполнителей)</t>
  </si>
  <si>
    <t>3304</t>
  </si>
  <si>
    <t>3305</t>
  </si>
  <si>
    <t>В том числе по способам определения поставщиков (подрядчиков, исполнителей)</t>
  </si>
  <si>
    <t>4.1. Количественные характеристики закупок</t>
  </si>
  <si>
    <t>4101</t>
  </si>
  <si>
    <t>4102</t>
  </si>
  <si>
    <t>из них: количество контрактов на поставку товаров, произведенных в Российской Федерации</t>
  </si>
  <si>
    <t>4103</t>
  </si>
  <si>
    <t>количество контрактов на поставку товаров, произведенных в Республике Беларусь</t>
  </si>
  <si>
    <t>4104</t>
  </si>
  <si>
    <t>количество контрактов на поставку товаров, произведенных в Республике Казахстан</t>
  </si>
  <si>
    <t>4105</t>
  </si>
  <si>
    <t>количество контрактов на поставку товаров, произведенных в Республике Армения</t>
  </si>
  <si>
    <t>4106</t>
  </si>
  <si>
    <t>4.2. Количественные характеристики заявок на участие в закупках</t>
  </si>
  <si>
    <t>4201</t>
  </si>
  <si>
    <t>4202</t>
  </si>
  <si>
    <t>4203</t>
  </si>
  <si>
    <t>заявок на поставку товаров, произведенных в Республике Беларусь</t>
  </si>
  <si>
    <t>4204</t>
  </si>
  <si>
    <t>заявок на поставку товаров, произведенных в Республике Казахстан</t>
  </si>
  <si>
    <t>4205</t>
  </si>
  <si>
    <t>заявок на поставку товаров, произведенных в Республике Армения</t>
  </si>
  <si>
    <t>4206</t>
  </si>
  <si>
    <t>4301</t>
  </si>
  <si>
    <t>4302</t>
  </si>
  <si>
    <t>4303</t>
  </si>
  <si>
    <t>стоимость заключенных контрактов на поставку товаров, произведенных в Республике Беларусь</t>
  </si>
  <si>
    <t>4304</t>
  </si>
  <si>
    <t>стоимость заключенных контрактов на поставку товаров, произведенных в Республике Казахстан</t>
  </si>
  <si>
    <t>4305</t>
  </si>
  <si>
    <t>стоимость заключенных контрактов на поставку товаров, произведенных в Республике Армения</t>
  </si>
  <si>
    <t>4306</t>
  </si>
  <si>
    <t>Электронные аукционы</t>
  </si>
  <si>
    <t>Всего закупок товаров, работ, услуг</t>
  </si>
  <si>
    <t>из них:
заявок на поставку товаров, произведенных в Российской Федерации</t>
  </si>
  <si>
    <t>из них:
стоимость заключенных контрактов на поставку товаров, произведенных в Российской Федерации</t>
  </si>
  <si>
    <t>в том числе: 
- участник не отвечал требованиям, установленным Законом № 44-ФЗ</t>
  </si>
  <si>
    <t>в том числе: 
по соглашению сторон</t>
  </si>
  <si>
    <t xml:space="preserve">Из строки 1101 -  за счет средств федерального бюджета </t>
  </si>
  <si>
    <t>Из строки 1101 -   за счет средств бюджета Волгоградской области</t>
  </si>
  <si>
    <t>Из строки 1101 -   за счет средств муниципального бюджета</t>
  </si>
  <si>
    <t>Из строки 1101 -   за счет средств дорожного фонда</t>
  </si>
  <si>
    <t>Из строки 1101 -   за счет средств ОМС</t>
  </si>
  <si>
    <t>Из строки 1101 -   за счет средств пенсионного фонда</t>
  </si>
  <si>
    <t>Из строки 1101 -   за счет средств фонда социального страхования</t>
  </si>
  <si>
    <t>Из строки 1101 -   за счет средств полученных от предпринимательской деятельности</t>
  </si>
  <si>
    <t>Из строки 1101 –   за счет иных источников</t>
  </si>
  <si>
    <t>Совокупный годовой объем закупок, рассчитанный для объема закупок товаров, работ, услуг, в случаях установленных пунктом 4  части 1 статьи 93 Федерального закона от 05 апреля 2013 № 44-ФЗ</t>
  </si>
  <si>
    <t>Совокупный годовой объем закупок, рассчитанный для объема закупок товаров, работ, услуг, в случаях установленных пунктом  5 части 1 статьи 93 Федерального закона от 05 апреля 2013 № 44-ФЗ</t>
  </si>
  <si>
    <t>Количество контрактов заключенных с поставщиками (подрядчиками, исполнителями)  Волгоградской области</t>
  </si>
  <si>
    <t xml:space="preserve">Из строки 2309 -  за счет средств федерального бюджета </t>
  </si>
  <si>
    <t>Из строки 2309 -  за счет средств бюджета Волгоградской области</t>
  </si>
  <si>
    <t>Из строки 2309 -  за счет средств муниципального бюджета</t>
  </si>
  <si>
    <t>Из строки 2309 -  за счет средств дорожного фонда</t>
  </si>
  <si>
    <t>Из строки 2309 - за счет средств ОМС</t>
  </si>
  <si>
    <t>Из строки 2309 -  за счет средств пенсионного фонда</t>
  </si>
  <si>
    <t>Из строки 2309 - за счет средств фонда социального страхования</t>
  </si>
  <si>
    <t>Из строки 2309  -   за счет средств полученных от предпринимательской деятельности</t>
  </si>
  <si>
    <t>Из строки 2309 –   за счет иных источников</t>
  </si>
  <si>
    <t>Из строки 2309 - Общая стоимость контрактов, заключенных с поставщиками (подрядчиками, исполнителями)   Волгоградской области</t>
  </si>
  <si>
    <t>2309а</t>
  </si>
  <si>
    <t>Закупки у единственного поставщика (подрядчика, исполнителя)</t>
  </si>
  <si>
    <t>4.1. Количественные характеристики закупок осуществленных у учреждений и предприятий уголовно-исполнительной системы</t>
  </si>
  <si>
    <t>4.2. Стоимостные характеристики закупок у учреждений и предприятий уголовно-исполнительной системы, тыс. руб.</t>
  </si>
  <si>
    <t>5.1. Количественные характеристики закупок осуществленных у организаций инвалидов</t>
  </si>
  <si>
    <t>5.2. Стоимостные характеристики закупок у организаций инвалидов, тыс. руб.</t>
  </si>
  <si>
    <t>Раздел 5. Количественные и стоимостные характеристики закупок, осуществленных  с предоставлением преференций товарам, происходящим из стран Таможенного союза</t>
  </si>
  <si>
    <t>количество контрактов на поставку товаров, произведенных в Республике Киргизия</t>
  </si>
  <si>
    <t>1. Количество закупок, проведенных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</si>
  <si>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1. Количество заявок, поданных на участие в закупках, при проведении которых были предоставлены преференции товарам, происходящим из Российской Федерации, Республики Беларусь, Республики Казахстан, Республики Армения, Республики Киргизия</t>
  </si>
  <si>
    <t>2. Количество заявок, признанных победителями закупок, на которых были предоставлены преференции товарам, происходящим из Российской Федерации, Республики Беларусь, Республики Казахстан, Республики Армения, Республики Киргизия</t>
  </si>
  <si>
    <t>заявок на поставку товаров, произведенных в Республике Киргизия</t>
  </si>
  <si>
    <t>стоимость заключенных контрактов на поставку товаров, произведенных в Республике Киргизия</t>
  </si>
  <si>
    <t xml:space="preserve">4.3. Стоимостные характеристики закупок, тыс. руб. </t>
  </si>
  <si>
    <t>Раздел 6. Количественные и стоимостные характеристики закупок, осуществленных  в рамках стратегического и программно-целевого планирования</t>
  </si>
  <si>
    <t>Единица измерения</t>
  </si>
  <si>
    <t>Значение показателя</t>
  </si>
  <si>
    <t>Ед.</t>
  </si>
  <si>
    <t>тыс. руб.</t>
  </si>
  <si>
    <t>Раздел 7. Ведомственный контроль</t>
  </si>
  <si>
    <t>Значение показателя по</t>
  </si>
  <si>
    <t>плановым проверкам</t>
  </si>
  <si>
    <t>внеплановым проверкам</t>
  </si>
  <si>
    <t>Количество подведомственных заказчиков</t>
  </si>
  <si>
    <t>ед.</t>
  </si>
  <si>
    <t>Количество проведенных проверок соблюдения заказчиками законодательства о контрактной системе</t>
  </si>
  <si>
    <t>Количество выявленных нарушений законодательства о контрактной системе по результатам проведенных проверок</t>
  </si>
  <si>
    <t>Количество рассмотренных дел об административных правонарушениях по результатам проверок, в том числе:</t>
  </si>
  <si>
    <t>с вынесением постановлений о назначении административного наказания в виде административного штрафа</t>
  </si>
  <si>
    <t>Общий размер административных штрафов, назначенных в соответствии с вынесенными постановлениями о назначении административного наказания</t>
  </si>
  <si>
    <t>Общая стоимость уплаченных штрафов по постановлениям о назначении административного наказания</t>
  </si>
  <si>
    <t>Раздел 7. Ведомственный контроль (приложение)</t>
  </si>
  <si>
    <t>№ п/п</t>
  </si>
  <si>
    <t>Наименование и краткое описание основной (системной) проблемы</t>
  </si>
  <si>
    <t>Предложения по решению проблемы (совершенствованию законодательства о контрактной системе)</t>
  </si>
  <si>
    <t>Раздел 4. Жалобы</t>
  </si>
  <si>
    <t>Наименование показателей</t>
  </si>
  <si>
    <t xml:space="preserve">В том числе </t>
  </si>
  <si>
    <t>Количество жалоб, поступивших от участников закупок в соответствии с главой 6 Закона № 44-ФЗ</t>
  </si>
  <si>
    <r>
      <t xml:space="preserve">Стоимость контрактов, заключенных с </t>
    </r>
    <r>
      <rPr>
        <sz val="9"/>
        <color indexed="8"/>
        <rFont val="Tahoma"/>
        <family val="2"/>
        <charset val="204"/>
      </rPr>
      <t>учреждениями и предприятиями уголовно-исполнительной системы</t>
    </r>
    <r>
      <rPr>
        <sz val="9"/>
        <rFont val="Tahoma"/>
        <family val="2"/>
        <charset val="204"/>
      </rPr>
      <t xml:space="preserve"> по результатам закупок</t>
    </r>
  </si>
  <si>
    <r>
      <t xml:space="preserve">Количество заключенных контрактов с </t>
    </r>
    <r>
      <rPr>
        <sz val="9"/>
        <color indexed="8"/>
        <rFont val="Tahoma"/>
        <family val="2"/>
        <charset val="204"/>
      </rPr>
      <t>учреждениями и предприятиями уголовно-исполнительной системы</t>
    </r>
    <r>
      <rPr>
        <sz val="9"/>
        <rFont val="Tahoma"/>
        <family val="2"/>
        <charset val="204"/>
      </rPr>
      <t xml:space="preserve"> по результатам закупок</t>
    </r>
  </si>
  <si>
    <r>
      <t xml:space="preserve">Количество заключенных контрактов с </t>
    </r>
    <r>
      <rPr>
        <sz val="9"/>
        <color indexed="8"/>
        <rFont val="Tahoma"/>
        <family val="2"/>
        <charset val="204"/>
      </rPr>
      <t>организациями инвалидов</t>
    </r>
    <r>
      <rPr>
        <sz val="9"/>
        <rFont val="Tahoma"/>
        <family val="2"/>
        <charset val="204"/>
      </rPr>
      <t xml:space="preserve"> по результатам закупок</t>
    </r>
  </si>
  <si>
    <r>
      <t xml:space="preserve">Стоимость контрактов, заключенных с </t>
    </r>
    <r>
      <rPr>
        <sz val="9"/>
        <color indexed="8"/>
        <rFont val="Tahoma"/>
        <family val="2"/>
        <charset val="204"/>
      </rPr>
      <t>организациями инвалидов</t>
    </r>
    <r>
      <rPr>
        <sz val="9"/>
        <rFont val="Tahoma"/>
        <family val="2"/>
        <charset val="204"/>
      </rPr>
      <t xml:space="preserve"> по результатам определений поставщиков (подрядчиков, исполнителей)</t>
    </r>
  </si>
  <si>
    <t>Аукционы электронные</t>
  </si>
  <si>
    <t xml:space="preserve">2.3. Стоимостные характеристики закупок, тыс. руб. </t>
  </si>
  <si>
    <t>2.2. Количественные характеристики заявок, поданных на участие в закупках товаров, работ, услуг</t>
  </si>
  <si>
    <t>Стоимостные характеристики, тыс. руб.</t>
  </si>
  <si>
    <t>Наименование заказчика</t>
  </si>
  <si>
    <t>отчетный период</t>
  </si>
  <si>
    <t>дата составления отчета</t>
  </si>
  <si>
    <t>Количество закупок запланированных на отчетный год для достижения целей предусмотренных  государственными программами Российской Федерации (в том числе федеральными целевыми программами, иными документами стратегического и программно-целевого планирования Российской Федерации), государственными программами Волгоградской области (в том числе региональными целевыми программами, иными документами стратегического и программно-целевого планирования Волгоградской области), муниципальными программами</t>
  </si>
  <si>
    <t>Совокупный годовой объем средств предусмотренных на отчетный год в рамках государственных программ Российской Федерации (в том числе федеральных целевых программ, иными документами стратегического и программно-целевого планирования Российской Федерации), государственных программ Волгоградской области (в том числе региональных целевых программ, иных документов стратегического и программно-целевого планирования Волгоградской области), муниципальных программ</t>
  </si>
  <si>
    <t>Количество закупок проведенных в отчетном году для достижения целей предусмотренных  государственными программами Российской Федерации (в том числе федеральными целевыми программами, иными документами стратегического и программно-целевого планирования Российской Федерации), государственными программами Волгоградской области (в том числе региональными целевыми программами, иными документами стратегического и программно-целевого планирования Волгоградской области), муниципальными программами</t>
  </si>
  <si>
    <t>Стоимость контрактов,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(в том числе федеральных целевых программ, иными документами стратегического и программно-целевого планирования Российской Федерации), государственных программ Волгоградской области (в том числе региональных целевых программ, иных документов стратегического и программно-целевого планирования Волгоградской области), муниципальных программ</t>
  </si>
  <si>
    <t>Условие</t>
  </si>
  <si>
    <t>Результат</t>
  </si>
  <si>
    <t>Сумма Раздела 1 Код строки 1102 не должна быть меньше суммы Раздела 2 Код строки 23091</t>
  </si>
  <si>
    <t>Сумма Раздела 1 Код строки 1103 не должна быть меньше суммы Раздела 2 Код строки 23092</t>
  </si>
  <si>
    <t>Сумма Раздела 1 Код строки 1104 не должна быть меньше суммы Раздела 2 Код строки 23093</t>
  </si>
  <si>
    <t>Сумма Раздела 1 Код строки 1105 не должна быть меньше суммы Раздела 2 Код строки 23094</t>
  </si>
  <si>
    <t>Сумма Раздела 1 Код строки 1106 не должна быть меньше суммы Раздела 2 Код строки 23095</t>
  </si>
  <si>
    <t>Сумма Раздела 1 Код строки 1107 не должна быть меньше суммы Раздела 2 Код строки 23096</t>
  </si>
  <si>
    <t>Сумма Раздела 1 Код строки 1108 не должна быть меньше суммы Раздела 2 Код строки 23097</t>
  </si>
  <si>
    <t>Сумма Раздела 1 Код строки 1109 не должна быть меньше суммы Раздела 2 Код строки 23098</t>
  </si>
  <si>
    <t>Сумма Раздела 1 Код строки 1110 не должна быть меньше суммы Раздела 2 Код строки 23099</t>
  </si>
  <si>
    <t>Значение Раздела 2 Код строки 2309 не должно быть меньше значения Раздела 2 Код строки 2323</t>
  </si>
  <si>
    <t>Значение Раздела 2 Код строки 2309 Столбец 4 не должно быть меньше значения Раздела 2 Код строки 2323 Столбец 4</t>
  </si>
  <si>
    <t>Значение Раздела 2 Код строки 2309 Столбец 5 не должно быть меньше значения Раздела 2 Код строки 2323 Столбец 5</t>
  </si>
  <si>
    <t>Значение Раздела 2 Код строки 2309 Столбец 6 не должно быть меньше значения Раздела 2 Код строки 2323 Столбец 6</t>
  </si>
  <si>
    <t>Значение Раздела 2 Код строки 2309 Столбец 7 не должно быть меньше значения Раздела 2 Код строки 2323 Столбец 7</t>
  </si>
  <si>
    <t>Значение Раздела 2 Код строки 2309 Столбец 8 не должно быть меньше значения Раздела 2 Код строки 2323 Столбец 8</t>
  </si>
  <si>
    <t>Значение Раздела 2 Код строки 2309 Столбец 9 не должно быть меньше значения Раздела 2 Код строки 2323 Столбец 9</t>
  </si>
  <si>
    <t>Значение Раздела 2 Код строки 2309 Столбец 10 не должно быть меньше значения Раздела 2 Код строки 2323 Столбец 10</t>
  </si>
  <si>
    <t>Значение Раздела 2 Код строки 2309 Столбец 11 не должно быть меньше значения Раздела 2 Код строки 2323 Столбец 11</t>
  </si>
  <si>
    <t>Значение Раздела 6 Код строки 6001 не должно быть меньше значения Раздела 6 Код строки 6003</t>
  </si>
  <si>
    <t>Значение Раздела 6 Код строки 6002 не должно быть меньше значения Раздела 6 Код строки 6004</t>
  </si>
  <si>
    <t>Значение Раздела 7 Код строки 5003 По плановым проверкам не должно быть меньше значения Раздела 6 Код строки 5004 По плановым проверкам</t>
  </si>
  <si>
    <t>Значение Раздела 7 Код строки 5003 По внеплановым проверкам не должно быть меньше значения Раздела 6 Код строки 5004 По внеплановым проверкам</t>
  </si>
  <si>
    <t>Значение Раздела 7 Код строки 5005 По плановым проверкам не должно быть меньше значения Раздела 6 Код строки 5006 По плановым проверкам</t>
  </si>
  <si>
    <t>Значение Раздела 7 Код строки 5005 По внеплановым проверкам не должно быть меньше значения Раздела 6 Код строки 5006 По внеплановым проверкам</t>
  </si>
  <si>
    <t>Значение Раздела 4 Код строки 4000 Столбец 4 не должно быть меньше значения Раздела 4 Код строки 4001 Столбец 4</t>
  </si>
  <si>
    <t>Значение Раздела 4 Код строки 4000 Столбец 5 не должно быть меньше значения Раздела 4 Код строки 4001 Столбец 5</t>
  </si>
  <si>
    <t>Значение Раздела 4 Код строки 4000 Столбец 6 не должно быть меньше значения Раздела 4 Код строки 4001 Столбец 6</t>
  </si>
  <si>
    <t>Значение Раздела 4 Код строки 4000 Столбец 7 не должно быть меньше значения Раздела 4 Код строки 4001 Столбец 7</t>
  </si>
  <si>
    <t>Значение Раздела 4 Код строки 4000 Столбец 8 не должно быть меньше значения Раздела 4 Код строки 4001 Столбец 8</t>
  </si>
  <si>
    <t>Значение Раздела 4 Код строки 4000 Столбец 9 не должно быть меньше значения Раздела 4 Код строки 4001 Столбец 9</t>
  </si>
  <si>
    <t>Значение Раздела 5 Код строки 4101 Столбец 4 не должно быть меньше значения Раздела 5 Код строки 4102 Столбец 4</t>
  </si>
  <si>
    <t>Значение Раздела 5 Код строки 4102 Столбец 4 не должно быть меньше значения Раздела 5 Код строки 4103 Столбец 4</t>
  </si>
  <si>
    <t>Значение Раздела 5 Код строки 4102 Столбец 5 не должно быть меньше значения Раздела 5 Код строки 4103 Столбец 5</t>
  </si>
  <si>
    <t>Значение Раздела 5 Код строки 4102 Столбец 6 не должно быть меньше значения Раздела 5 Код строки 4103 Столбец 6</t>
  </si>
  <si>
    <t>Значение Раздела 5 Код строки 4102 Столбец 7 не должно быть меньше значения Раздела 5 Код строки 4103 Столбец 7</t>
  </si>
  <si>
    <t>Значение Раздела 5 Код строки 4102 Столбец 8 не должно быть меньше значения Раздела 5 Код строки 4103 Столбец 8</t>
  </si>
  <si>
    <t>Значение Раздела 5 Код строки 4102 Столбец 9 не должно быть меньше значения Раздела 5 Код строки 4103 Столбец 9</t>
  </si>
  <si>
    <t>Значение Раздела 5 Код строки 4101 Столбец 5 не должно быть меньше значения Раздела 5 Код строки 4102 Столбец 5</t>
  </si>
  <si>
    <t>Значение Раздела 5 Код строки 4101 Столбец 6 не должно быть меньше значения Раздела 5 Код строки 4102 Столбец 6</t>
  </si>
  <si>
    <t>Значение Раздела 5 Код строки 4101 Столбец 7 не должно быть меньше значения Раздела 5 Код строки 4102 Столбец 7</t>
  </si>
  <si>
    <t>Значение Раздела 5 Код строки 4101 Столбец 8 не должно быть меньше значения Раздела 5 Код строки 4102 Столбец 8</t>
  </si>
  <si>
    <t>Значение Раздела 5 Код строки 4101 Столбец 9 не должно быть меньше значения Раздела 5 Код строки 4102 Столбец 9</t>
  </si>
  <si>
    <t>Значение Раздела 5 Код строки 4102 Столбец 4 не должно быть меньше значения Раздела 5 Код строки 4104 Столбец 4</t>
  </si>
  <si>
    <t>Значение Раздела 5 Код строки 4102 Столбец 5 не должно быть меньше значения Раздела 5 Код строки 4104 Столбец 5</t>
  </si>
  <si>
    <t>Значение Раздела 5 Код строки 4102 Столбец 6 не должно быть меньше значения Раздела 5 Код строки 4104 Столбец 6</t>
  </si>
  <si>
    <t>Значение Раздела 5 Код строки 4102 Столбец 7 не должно быть меньше значения Раздела 5 Код строки 4104 Столбец 7</t>
  </si>
  <si>
    <t>Значение Раздела 5 Код строки 4102 Столбец 8 не должно быть меньше значения Раздела 5 Код строки 4104 Столбец 8</t>
  </si>
  <si>
    <t>Значение Раздела 5 Код строки 4102 Столбец 9 не должно быть меньше значения Раздела 5 Код строки 4104 Столбец 9</t>
  </si>
  <si>
    <t>Значение Раздела 5 Код строки 4102 Столбец 4 не должно быть меньше значения Раздела 5 Код строки 4105 Столбец 4</t>
  </si>
  <si>
    <t>Значение Раздела 5 Код строки 4102 Столбец 5 не должно быть меньше значения Раздела 5 Код строки 4105 Столбец 5</t>
  </si>
  <si>
    <t>Значение Раздела 5 Код строки 4102 Столбец 6 не должно быть меньше значения Раздела 5 Код строки 4105 Столбец 6</t>
  </si>
  <si>
    <t>Значение Раздела 5 Код строки 4102 Столбец 7 не должно быть меньше значения Раздела 5 Код строки 4105 Столбец 7</t>
  </si>
  <si>
    <t>Значение Раздела 5 Код строки 4102 Столбец 8 не должно быть меньше значения Раздела 5 Код строки 4105 Столбец 8</t>
  </si>
  <si>
    <t>Значение Раздела 5 Код строки 4102 Столбец 9 не должно быть меньше значения Раздела 5 Код строки 4105 Столбец 9</t>
  </si>
  <si>
    <t>Значение Раздела 5 Код строки 4102 Столбец 4 не должно быть меньше значения Раздела 5 Код строки 4106 Столбец 4</t>
  </si>
  <si>
    <t>Значение Раздела 5 Код строки 4102 Столбец 5 не должно быть меньше значения Раздела 5 Код строки 4106 Столбец 5</t>
  </si>
  <si>
    <t>Значение Раздела 5 Код строки 4102 Столбец 6 не должно быть меньше значения Раздела 5 Код строки 4106 Столбец 6</t>
  </si>
  <si>
    <t>Значение Раздела 5 Код строки 4102 Столбец 7 не должно быть меньше значения Раздела 5 Код строки 4106 Столбец 7</t>
  </si>
  <si>
    <t>Значение Раздела 5 Код строки 4102 Столбец 8 не должно быть меньше значения Раздела 5 Код строки 4106 Столбец 8</t>
  </si>
  <si>
    <t>Значение Раздела 5 Код строки 4102 Столбец 9 не должно быть меньше значения Раздела 5 Код строки 4106 Столбец 9</t>
  </si>
  <si>
    <t>Значение Раздела 5 Код строки 4102 Столбец 4 не должно быть меньше значения Раздела 5 Код строки 4107 Столбец 4</t>
  </si>
  <si>
    <t>Значение Раздела 5 Код строки 4102 Столбец 5 не должно быть меньше значения Раздела 5 Код строки 4107 Столбец 5</t>
  </si>
  <si>
    <t>Значение Раздела 5 Код строки 4102 Столбец 6 не должно быть меньше значения Раздела 5 Код строки 4107 Столбец 6</t>
  </si>
  <si>
    <t>Значение Раздела 5 Код строки 4102 Столбец 7 не должно быть меньше значения Раздела 5 Код строки 4107 Столбец 7</t>
  </si>
  <si>
    <t>Значение Раздела 5 Код строки 4102 Столбец 8 не должно быть меньше значения Раздела 5 Код строки 4107 Столбец 8</t>
  </si>
  <si>
    <t>Значение Раздела 5 Код строки 4102 Столбец 9 не должно быть меньше значения Раздела 5 Код строки 4107 Столбец 9</t>
  </si>
  <si>
    <t>Значение Раздела 5 Код строки 4201 Столбец 4 не должно быть меньше значения Раздела 5 Код строки 4202 Столбец 4</t>
  </si>
  <si>
    <t>Значение Раздела 5 Код строки 4201 Столбец 5 не должно быть меньше значения Раздела 5 Код строки 4202 Столбец 5</t>
  </si>
  <si>
    <t>Значение Раздела 5 Код строки 4201 Столбец 6 не должно быть меньше значения Раздела 5 Код строки 4202 Столбец 6</t>
  </si>
  <si>
    <t>Значение Раздела 5 Код строки 4201 Столбец 7 не должно быть меньше значения Раздела 5 Код строки 4202 Столбец 7</t>
  </si>
  <si>
    <t>Значение Раздела 5 Код строки 4201 Столбец 8 не должно быть меньше значения Раздела 5 Код строки 4202 Столбец 8</t>
  </si>
  <si>
    <t>Значение Раздела 5 Код строки 4201 Столбец 9 не должно быть меньше значения Раздела 5 Код строки 4202 Столбец 9</t>
  </si>
  <si>
    <t>Значение Раздела 5 Код строки 4202 Столбец 4 не должно быть меньше значения Раздела 5 Код строки 4203 Столбец 4</t>
  </si>
  <si>
    <t>Значение Раздела 5 Код строки 4202 Столбец 5 не должно быть меньше значения Раздела 5 Код строки 4203 Столбец 5</t>
  </si>
  <si>
    <t>Значение Раздела 5 Код строки 4202 Столбец 6 не должно быть меньше значения Раздела 5 Код строки 4203 Столбец 6</t>
  </si>
  <si>
    <t>Значение Раздела 5 Код строки 4202 Столбец 7 не должно быть меньше значения Раздела 5 Код строки 4203 Столбец 7</t>
  </si>
  <si>
    <t>Значение Раздела 5 Код строки 4202 Столбец 8 не должно быть меньше значения Раздела 5 Код строки 4203 Столбец 8</t>
  </si>
  <si>
    <t>Значение Раздела 5 Код строки 4202 Столбец 9 не должно быть меньше значения Раздела 5 Код строки 4203 Столбец 9</t>
  </si>
  <si>
    <t>Значение Раздела 5 Код строки 4202 Столбец 4 не должно быть меньше значения Раздела 5 Код строки 4204 Столбец 4</t>
  </si>
  <si>
    <t>Значение Раздела 5 Код строки 4202 Столбец 5 не должно быть меньше значения Раздела 5 Код строки 4204 Столбец 5</t>
  </si>
  <si>
    <t>Значение Раздела 5 Код строки 4202 Столбец 6 не должно быть меньше значения Раздела 5 Код строки 4204 Столбец 6</t>
  </si>
  <si>
    <t>Значение Раздела 5 Код строки 4202 Столбец 7 не должно быть меньше значения Раздела 5 Код строки 4204 Столбец 7</t>
  </si>
  <si>
    <t>Значение Раздела 5 Код строки 4202 Столбец 8 не должно быть меньше значения Раздела 5 Код строки 4204 Столбец 8</t>
  </si>
  <si>
    <t>Значение Раздела 5 Код строки 4202 Столбец 9 не должно быть меньше значения Раздела 5 Код строки 4204 Столбец 9</t>
  </si>
  <si>
    <t>Значение Раздела 5 Код строки 4202 Столбец 4 не должно быть меньше значения Раздела 5 Код строки 4205 Столбец 4</t>
  </si>
  <si>
    <t>Значение Раздела 5 Код строки 4202 Столбец 5 не должно быть меньше значения Раздела 5 Код строки 4205 Столбец 5</t>
  </si>
  <si>
    <t>Значение Раздела 5 Код строки 4202 Столбец 6 не должно быть меньше значения Раздела 5 Код строки 4205 Столбец 6</t>
  </si>
  <si>
    <t>Значение Раздела 5 Код строки 4202 Столбец 8 не должно быть меньше значения Раздела 5 Код строки 4205 Столбец 8</t>
  </si>
  <si>
    <t>Значение Раздела 5 Код строки 4202 Столбец 9 не должно быть меньше значения Раздела 5 Код строки 4205 Столбец 9</t>
  </si>
  <si>
    <t>Значение Раздела 5 Код строки 4202 Столбец 7 не должно быть меньше значения Раздела 5 Код строки 4205 Столбец 7</t>
  </si>
  <si>
    <t>Значение Раздела 5 Код строки 4202 Столбец 4 не должно быть меньше значения Раздела 5 Код строки 4206 Столбец 4</t>
  </si>
  <si>
    <t>Значение Раздела 5 Код строки 4202 Столбец 5 не должно быть меньше значения Раздела 5 Код строки 4206 Столбец 5</t>
  </si>
  <si>
    <t>Значение Раздела 5 Код строки 4202 Столбец 6 не должно быть меньше значения Раздела 5 Код строки 4206 Столбец 6</t>
  </si>
  <si>
    <t>Значение Раздела 5 Код строки 4202 Столбец 7 не должно быть меньше значения Раздела 5 Код строки 4206 Столбец 7</t>
  </si>
  <si>
    <t>Значение Раздела 5 Код строки 4202 Столбец 8 не должно быть меньше значения Раздела 5 Код строки 4206 Столбец 8</t>
  </si>
  <si>
    <t>Значение Раздела 5 Код строки 4202 Столбец 9 не должно быть меньше значения Раздела 5 Код строки 4206 Столбец 9</t>
  </si>
  <si>
    <t>Значение Раздела 5 Код строки 4202 Столбец 4 не должно быть меньше значения Раздела 5 Код строки 4207 Столбец 4</t>
  </si>
  <si>
    <t>Значение Раздела 5 Код строки 4202 Столбец 5 не должно быть меньше значения Раздела 5 Код строки 4207 Столбец 5</t>
  </si>
  <si>
    <t>Значение Раздела 5 Код строки 4202 Столбец 6 не должно быть меньше значения Раздела 5 Код строки 4207 Столбец 6</t>
  </si>
  <si>
    <t>Значение Раздела 5 Код строки 4202 Столбец 7 не должно быть меньше значения Раздела 5 Код строки 4207 Столбец 7</t>
  </si>
  <si>
    <t>Значение Раздела 5 Код строки 4202 Столбец 8 не должно быть меньше значения Раздела 5 Код строки 4207 Столбец 8</t>
  </si>
  <si>
    <t>Значение Раздела 5 Код строки 4202 Столбец 9 не должно быть меньше значения Раздела 5 Код строки 4207 Столбец 9</t>
  </si>
  <si>
    <t>Значение Раздела 5 Код строки 4301 Столбец 4 не должно быть меньше значения Раздела 5 Код строки 4302 Столбец 4</t>
  </si>
  <si>
    <t>Значение Раздела 5 Код строки 4301 Столбец 5 не должно быть меньше значения Раздела 5 Код строки 4302 Столбец 5</t>
  </si>
  <si>
    <t>Значение Раздела 5 Код строки 4301 Столбец 6 не должно быть меньше значения Раздела 5 Код строки 4302 Столбец 6</t>
  </si>
  <si>
    <t>Значение Раздела 5 Код строки 4301 Столбец 7 не должно быть меньше значения Раздела 5 Код строки 4302 Столбец 7</t>
  </si>
  <si>
    <t>Значение Раздела 5 Код строки 4301 Столбец 8 не должно быть меньше значения Раздела 5 Код строки 4302 Столбец 8</t>
  </si>
  <si>
    <t>Значение Раздела 5 Код строки 4301 Столбец 9 не должно быть меньше значения Раздела 5 Код строки 4302 Столбец 9</t>
  </si>
  <si>
    <t>Значение Раздела 5 Код строки 4302 Столбец 4 не должно быть меньше значения Раздела 5 Код строки 4303 Столбец 4</t>
  </si>
  <si>
    <t>Значение Раздела 5 Код строки 4302 Столбец 5 не должно быть меньше значения Раздела 5 Код строки 4303 Столбец 5</t>
  </si>
  <si>
    <t>Значение Раздела 5 Код строки 4302 Столбец 6 не должно быть меньше значения Раздела 5 Код строки 4303 Столбец 6</t>
  </si>
  <si>
    <t>Значение Раздела 5 Код строки 4302 Столбец 7 не должно быть меньше значения Раздела 5 Код строки 4303 Столбец 7</t>
  </si>
  <si>
    <t>Значение Раздела 5 Код строки 4302 Столбец 8 не должно быть меньше значения Раздела 5 Код строки 4303 Столбец 8</t>
  </si>
  <si>
    <t>Значение Раздела 5 Код строки 4302 Столбец 9 не должно быть меньше значения Раздела 5 Код строки 4303 Столбец 9</t>
  </si>
  <si>
    <t>Значение Раздела 5 Код строки 4302 Столбец 4 не должно быть меньше значения Раздела 5 Код строки 4304 Столбец 4</t>
  </si>
  <si>
    <t>Значение Раздела 5 Код строки 4302 Столбец 5 не должно быть меньше значения Раздела 5 Код строки 4304 Столбец 5</t>
  </si>
  <si>
    <t>Значение Раздела 5 Код строки 4302 Столбец 6 не должно быть меньше значения Раздела 5 Код строки 4304 Столбец 6</t>
  </si>
  <si>
    <t>Значение Раздела 5 Код строки 4302 Столбец 7 не должно быть меньше значения Раздела 5 Код строки 4304 Столбец 7</t>
  </si>
  <si>
    <t>Значение Раздела 5 Код строки 4302 Столбец 8 не должно быть меньше значения Раздела 5 Код строки 4304 Столбец 8</t>
  </si>
  <si>
    <t>Значение Раздела 5 Код строки 4302 Столбец 9 не должно быть меньше значения Раздела 5 Код строки 4304 Столбец 9</t>
  </si>
  <si>
    <t>Значение Раздела 5 Код строки 4302 Столбец 4 не должно быть меньше значения Раздела 5 Код строки 4305 Столбец 4</t>
  </si>
  <si>
    <t>Значение Раздела 5 Код строки 4302 Столбец 5 не должно быть меньше значения Раздела 5 Код строки 4305 Столбец 5</t>
  </si>
  <si>
    <t>Значение Раздела 5 Код строки 4302 Столбец 6 не должно быть меньше значения Раздела 5 Код строки 4305 Столбец 6</t>
  </si>
  <si>
    <t>Значение Раздела 5 Код строки 4302 Столбец 7 не должно быть меньше значения Раздела 5 Код строки 4305 Столбец 7</t>
  </si>
  <si>
    <t>Значение Раздела 5 Код строки 4302 Столбец 8 не должно быть меньше значения Раздела 5 Код строки 4305 Столбец 8</t>
  </si>
  <si>
    <t>Значение Раздела 5 Код строки 4302 Столбец 9 не должно быть меньше значения Раздела 5 Код строки 4305 Столбец 9</t>
  </si>
  <si>
    <t>Значение Раздела 5 Код строки 4302 Столбец 4 не должно быть меньше значения Раздела 5 Код строки 4306 Столбец 4</t>
  </si>
  <si>
    <t>Значение Раздела 5 Код строки 4302 Столбец 5 не должно быть меньше значения Раздела 5 Код строки 4306 Столбец 5</t>
  </si>
  <si>
    <t>Значение Раздела 5 Код строки 4302 Столбец 6 не должно быть меньше значения Раздела 5 Код строки 4306 Столбец 6</t>
  </si>
  <si>
    <t>Значение Раздела 5 Код строки 4302 Столбец 7 не должно быть меньше значения Раздела 5 Код строки 4306 Столбец 7</t>
  </si>
  <si>
    <t>Значение Раздела 5 Код строки 4302 Столбец 8 не должно быть меньше значения Раздела 5 Код строки 4306 Столбец 8</t>
  </si>
  <si>
    <t>Значение Раздела 5 Код строки 4302 Столбец 9 не должно быть меньше значения Раздела 5 Код строки 4306 Столбец 9</t>
  </si>
  <si>
    <t>Значение Раздела 5 Код строки 4302 Столбец 4 не должно быть меньше значения Раздела 5 Код строки 4307 Столбец 4</t>
  </si>
  <si>
    <t>Значение Раздела 5 Код строки 4302 Столбец 5 не должно быть меньше значения Раздела 5 Код строки 4307 Столбец 5</t>
  </si>
  <si>
    <t>Значение Раздела 5 Код строки 4302 Столбец 6 не должно быть меньше значения Раздела 5 Код строки 4307 Столбец 6</t>
  </si>
  <si>
    <t>Значение Раздела 5 Код строки 4302 Столбец 7 не должно быть меньше значения Раздела 5 Код строки 4307 Столбец 7</t>
  </si>
  <si>
    <t>Значение Раздела 5 Код строки 4302 Столбец 8 не должно быть меньше значения Раздела 5 Код строки 4307 Столбец 8</t>
  </si>
  <si>
    <t>Значение Раздела 5 Код строки 4302 Столбец 9 не должно быть меньше значения Раздела 5 Код строки 4307 Столбец 9</t>
  </si>
  <si>
    <t>Значение Раздела 3 Код строки 3101 Столбец 4 не должно быть меньше значения Раздела 3 Код строки 3102 Столбец 4</t>
  </si>
  <si>
    <t>Значение Раздела 3 Код строки 3101 Столбец 5 не должно быть меньше значения Раздела 3 Код строки 3102 Столбец 5</t>
  </si>
  <si>
    <t>Значение Раздела 3 Код строки 3101 Столбец 6 не должно быть меньше значения Раздела 3 Код строки 3102 Столбец 6</t>
  </si>
  <si>
    <t>Значение Раздела 3 Код строки 3101 Столбец 7 не должно быть меньше значения Раздела 3 Код строки 3102 Столбец 7</t>
  </si>
  <si>
    <t>Значение Раздела 3 Код строки 3101 Столбец 8 не должно быть меньше значения Раздела 3 Код строки 3102 Столбец 8</t>
  </si>
  <si>
    <t>Значение Раздела 3 Код строки 3101 Столбец 9 не должно быть меньше значения Раздела 3 Код строки 3102 Столбец 9</t>
  </si>
  <si>
    <t>Значение Раздела 3 Код строки 3102 Столбец 4 не должно быть меньше значения Раздела 3 Код строки 3104 Столбец 4</t>
  </si>
  <si>
    <t>Значение Раздела 3 Код строки 3102 Столбец 5 не должно быть меньше значения Раздела 3 Код строки 3104 Столбец 5</t>
  </si>
  <si>
    <t>Значение Раздела 3 Код строки 3102 Столбец 6 не должно быть меньше значения Раздела 3 Код строки 3104 Столбец 6</t>
  </si>
  <si>
    <t>Значение Раздела 3 Код строки 3102 Столбец 8 не должно быть меньше значения Раздела 3 Код строки 3104 Столбец 8</t>
  </si>
  <si>
    <t>Значение Раздела 3 Код строки 3102 Столбец 9 не должно быть меньше значения Раздела 3 Код строки 3104 Столбец 9</t>
  </si>
  <si>
    <t>Значение Раздела 3 Код строки 3201 Столбец 4 не должно быть меньше значения Раздела 3 Код строки 3202 Столбец 4</t>
  </si>
  <si>
    <t>Значение Раздела 3 Код строки 3201 Столбец 5 не должно быть меньше значения Раздела 3 Код строки 3202 Столбец 5</t>
  </si>
  <si>
    <t>Значение Раздела 3 Код строки 3201 Столбец 6 не должно быть меньше значения Раздела 3 Код строки 3202 Столбец 6</t>
  </si>
  <si>
    <t>Значение Раздела 3 Код строки 3201 Столбец 7 не должно быть меньше значения Раздела 3 Код строки 3202 Столбец 7</t>
  </si>
  <si>
    <t>Значение Раздела 3 Код строки 3201 Столбец 8 не должно быть меньше значения Раздела 3 Код строки 3202 Столбец 8</t>
  </si>
  <si>
    <t>Значение Раздела 3 Код строки 3201 Столбец 9 не должно быть меньше значения Раздела 3 Код строки 3202 Столбец 9</t>
  </si>
  <si>
    <t>Значение Раздела 3 Код строки 3202 Столбец 4 не должно быть меньше значения Раздела 3 Код строки 3203 Столбец 4</t>
  </si>
  <si>
    <t>Значение Раздела 3 Код строки 3202 Столбец 5 не должно быть меньше значения Раздела 3 Код строки 3203 Столбец 5</t>
  </si>
  <si>
    <t>Значение Раздела 3 Код строки 3202 Столбец 6 не должно быть меньше значения Раздела 3 Код строки 3203 Столбец 6</t>
  </si>
  <si>
    <t>Значение Раздела 3 Код строки 3202 Столбец 7 не должно быть меньше значения Раздела 3 Код строки 3203 Столбец 7</t>
  </si>
  <si>
    <t>Значение Раздела 3 Код строки 3202 Столбец 8 не должно быть меньше значения Раздела 3 Код строки 3203 Столбец 8</t>
  </si>
  <si>
    <t>Значение Раздела 3 Код строки 3202 Столбец 9 не должно быть меньше значения Раздела 3 Код строки 3203 Столбец 9</t>
  </si>
  <si>
    <t>Значение Раздела 3 Код строки 3201 Столбец 4 не должно быть меньше значения Раздела 3 Код строки 3204 Столбец 4</t>
  </si>
  <si>
    <t>Значение Раздела 3 Код строки 3201 Столбец 5 не должно быть меньше значения Раздела 3 Код строки 3204 Столбец 5</t>
  </si>
  <si>
    <t>Значение Раздела 3 Код строки 3201 Столбец 6 не должно быть меньше значения Раздела 3 Код строки 3204 Столбец 6</t>
  </si>
  <si>
    <t>Значение Раздела 3 Код строки 3201 Столбец 7 не должно быть меньше значения Раздела 3 Код строки 3204 Столбец 7</t>
  </si>
  <si>
    <t>Значение Раздела 3 Код строки 3201 Столбец 8 не должно быть меньше значения Раздела 3 Код строки 3204 Столбец 8</t>
  </si>
  <si>
    <t>Значение Раздела 3 Код строки 3201 Столбец 9 не должно быть меньше значения Раздела 3 Код строки 3204 Столбец 9</t>
  </si>
  <si>
    <t>Значение Раздела 3 Код строки 3201 Столбец 4 не должно быть меньше значения Раздела 3 Код строки 3205 Столбец 4</t>
  </si>
  <si>
    <t>Значение Раздела 3 Код строки 3201 Столбец 5 не должно быть меньше значения Раздела 3 Код строки 3205 Столбец 5</t>
  </si>
  <si>
    <t>Значение Раздела 3 Код строки 3201 Столбец 6 не должно быть меньше значения Раздела 3 Код строки 3205 Столбец 6</t>
  </si>
  <si>
    <t>Значение Раздела 3 Код строки 3201 Столбец 7 не должно быть меньше значения Раздела 3 Код строки 3205 Столбец 7</t>
  </si>
  <si>
    <t>Значение Раздела 3 Код строки 3201 Столбец 8 не должно быть меньше значения Раздела 3 Код строки 3205 Столбец 8</t>
  </si>
  <si>
    <t>Значение Раздела 3 Код строки 3201 Столбец 9 не должно быть меньше значения Раздела 3 Код строки 3205 Столбец 9</t>
  </si>
  <si>
    <t>Значение Раздела 3 Код строки 3301 Столбец 4 не должно быть меньше значения Раздела 3 Код строки 3302 Столбец 4</t>
  </si>
  <si>
    <t>Значение Раздела 3 Код строки 3301 Столбец 5 не должно быть меньше значения Раздела 3 Код строки 3302 Столбец 5</t>
  </si>
  <si>
    <t>Значение Раздела 3 Код строки 3301 Столбец 6 не должно быть меньше значения Раздела 3 Код строки 3302 Столбец 6</t>
  </si>
  <si>
    <t>Значение Раздела 3 Код строки 3301 Столбец 7 не должно быть меньше значения Раздела 3 Код строки 3302 Столбец 7</t>
  </si>
  <si>
    <t>Значение Раздела 3 Код строки 3301 Столбец 8 не должно быть меньше значения Раздела 3 Код строки 3302 Столбец 8</t>
  </si>
  <si>
    <t>Значение Раздела 3 Код строки 3301 Столбец 9 не должно быть меньше значения Раздела 3 Код строки 3302 Столбец 9</t>
  </si>
  <si>
    <t>Значение Раздела 3 Код строки 3301 Столбец 8 не должно быть меньше значения Раздела 3 Код строки 3303 Столбец 8</t>
  </si>
  <si>
    <t>Значение Раздела 3 Код строки 3301 Столбец 9 не должно быть меньше значения Раздела 3 Код строки 3303 Столбец 9</t>
  </si>
  <si>
    <t>Значение Раздела 3 Код строки 3301 Столбец 8 не должно быть меньше значения Раздела 3 Код строки 3304 Столбец 8</t>
  </si>
  <si>
    <t>Значение Раздела 3 Код строки 3301 Столбец 9 не должно быть меньше значения Раздела 3 Код строки 3304 Столбец 9</t>
  </si>
  <si>
    <t>Значение Раздела 3 Код строки 3201 Столбец 4 не должно быть меньше суммы значений Раздела 3 Код строки 3302 Столбец 4, Код строки 3204 Столбец 4 и Код строки 3205 Столбец 4</t>
  </si>
  <si>
    <t>Значение Раздела 3 Код строки 3201 Столбец 5 не должно быть меньше суммы значений Раздела 3 Код строки 3302 Столбец 5, Код строки 3204 Столбец 5 и Код строки 3205 Столбец 5</t>
  </si>
  <si>
    <t>Значение Раздела 3 Код строки 3201 Столбец 6 не должно быть меньше суммы значений Раздела 3 Код строки 3302 Столбец 6, Код строки 3204 Столбец 6 и Код строки 3205 Столбец 6</t>
  </si>
  <si>
    <t>Значение Раздела 3 Код строки 3201 Столбец 7 не должно быть меньше суммы значений Раздела 3 Код строки 3302 Столбец 7, Код строки 3204 Столбец 7 и Код строки 3205 Столбец 7</t>
  </si>
  <si>
    <t>Значение Раздела 3 Код строки 3201 Столбец 8 не должно быть меньше суммы значений Раздела 3 Код строки 3302 Столбец 8, Код строки 3204 Столбец 8 и Код строки 3205 Столбец 8</t>
  </si>
  <si>
    <t>Значение Раздела 3 Код строки 3201 Столбец 9 не должно быть меньше суммы значений Раздела 3 Код строки 3302 Столбец 9, Код строки 3204 Столбец 9 и Код строки 3205 Столбец 9</t>
  </si>
  <si>
    <t>Значение Раздела 2 Код строки 2114 Столбец 3 не должно быть меньше значения Раздела 2 Код строки 2115 Столбец 3</t>
  </si>
  <si>
    <t>Значение Раздела 2 Код строки 2110 Столбец 3 не должно быть меньше суммы значений Раздела 2 Код строки 2111 Столбец 3, Код строки 2112 Столбец 3, Код строки 2113 Столбец 3, Код строки 2114 Столбец 3</t>
  </si>
  <si>
    <t>Значение Раздела 2 Код строки 2110 Столбец 3 не должно быть меньше значения Раздела 2 Код строки 2116 Столбец 3</t>
  </si>
  <si>
    <t>Значение Раздела 2 Код строки 2123 Столбец 3 не должно быть меньше суммы значений Раздела 2 Код строки 2124 Столбец 3, Код строки 2125 Столбец 3, Код строки 2126 Столбец 3</t>
  </si>
  <si>
    <t>Значение Раздела 2 Код строки 2128 Столбец 3 не должно быть меньше значения Раздела 2 Код строки 2123 Столбец 3</t>
  </si>
  <si>
    <t>Значение Раздела 2 Код строки 2201 Столбец 3 не должно быть меньше значения Раздела 2 Код строки 2203 Столбец 3</t>
  </si>
  <si>
    <t>Значение Раздела 2 Код строки 2201 Столбец 3 не должно быть меньше значения Раздела 2 Код строки 2204 Столбец 3</t>
  </si>
  <si>
    <t>Значение Раздела 2 Код строки 2201 Столбец 3 не должно быть меньше значения Раздела 2 Код строки 2205 Столбец 3</t>
  </si>
  <si>
    <t>Значение Раздела 2 Код строки 2201 Столбец 3 не должно быть меньше значения Раздела 2 Код строки 2211 Столбец 3</t>
  </si>
  <si>
    <t>Значение Раздела 2 Код строки 2211 Столбец 3 не должно быть меньше значения Раздела 2 Код строки 2212 Столбец 3</t>
  </si>
  <si>
    <t>Значение Раздела 2 Код строки 2211 Столбец 3 не должно быть меньше значения Раздела 2 Код строки 2213 Столбец 3</t>
  </si>
  <si>
    <t>Значение Раздела 2 Код строки 2211 Столбец 3 не должно быть меньше значения Раздела 2 Код строки 2214 Столбец 3</t>
  </si>
  <si>
    <t>Значение Раздела 2 Код строки 2201 Столбец 3 не должно быть меньше значения Раздела 2 Код строки 2215 Столбец 3</t>
  </si>
  <si>
    <t>Значение Раздела 2 Код строки 2201 Столбец 3 не должно быть меньше значения Раздела 2 Код строки 2216 Столбец 3</t>
  </si>
  <si>
    <t>Значение Раздела 2 Код строки 2216 Столбец 3 не должно быть меньше значения Раздела 2 Код строки 2217 Столбец 3</t>
  </si>
  <si>
    <t>Значение Раздела 2 Код строки 2216 Столбец 3 не должно быть меньше значения Раздела 2 Код строки 2218 Столбец 3</t>
  </si>
  <si>
    <t>Значение Раздела 2 Код строки 2301 Столбец 3 не должно быть меньше значения Раздела 2 Код строки 2303 Столбец 3</t>
  </si>
  <si>
    <t>Значение Раздела 2 Код строки 2301 Столбец 3 не должно быть меньше значения Раздела 2 Код строки 2305 Столбец 3</t>
  </si>
  <si>
    <t>Значение Раздела 2 Код строки 2301 Столбец 3 не должно быть меньше значения Раздела 2 Код строки 2306 Столбец 3</t>
  </si>
  <si>
    <t>Значение Раздела 2 Код строки 2301 Столбец 3 не должно быть меньше значения Раздела 2 Код строки 2307 Столбец 3</t>
  </si>
  <si>
    <t>Значение Раздела 2 Код строки 2307 Столбец 3 не должно быть меньше значения Раздела 2 Код строки 2308 Столбец 3</t>
  </si>
  <si>
    <t>Значение Раздела 2 Код строки 2308 Столбец 3 не должно быть меньше значения Раздела 2 Код строки 23081 Столбец 3</t>
  </si>
  <si>
    <t>Значение Раздела 2 Код строки 2309 Столбец 3 не должно быть меньше значения Раздела 2 Код строки 23091 Столбец 3</t>
  </si>
  <si>
    <t>Значение Раздела 2 Код строки 2309 Столбец 3 не должно быть меньше значения Раздела 2 Код строки 23092 Столбец 3</t>
  </si>
  <si>
    <t>Значение Раздела 2 Код строки 2309 Столбец 3 не должно быть меньше значения Раздела 2 Код строки 23093 Столбец 3</t>
  </si>
  <si>
    <t>Значение Раздела 2 Код строки 2309 Столбец 3 не должно быть меньше значения Раздела 2 Код строки 23094 Столбец 3</t>
  </si>
  <si>
    <t>Значение Раздела 2 Код строки 2309 Столбец 3 не должно быть меньше значения Раздела 2 Код строки 23095 Столбец 3</t>
  </si>
  <si>
    <t>Значение Раздела 2 Код строки 2309 Столбец 3 не должно быть меньше значения Раздела 2 Код строки 23096 Столбец 3</t>
  </si>
  <si>
    <t>Значение Раздела 2 Код строки 2309 Столбец 3 не должно быть меньше значения Раздела 2 Код строки 23097 Столбец 3</t>
  </si>
  <si>
    <t>Значение Раздела 2 Код строки 2309 Столбец 3 не должно быть меньше значения Раздела 2 Код строки 23098 Столбец 3</t>
  </si>
  <si>
    <t>Значение Раздела 2 Код строки 2309 Столбец 3 не должно быть меньше значения Раздела 2 Код строки 23099 Столбец 3</t>
  </si>
  <si>
    <t>Значение Раздела 2 Код строки 2309 Столбец 3 не должно быть меньше значения Раздела 2 Код строки 2309a Столбец 3</t>
  </si>
  <si>
    <t>Значение Раздела 2 Код строки 2309 Столбец 3 не должно быть меньше значения Раздела 2 Код строки 2310 Столбец 3</t>
  </si>
  <si>
    <t>Значение Раздела 2 Код строки 2309 Столбец 3 не должно быть меньше значения Раздела 2 Код строки 2311 Столбец 3</t>
  </si>
  <si>
    <t>Значение Раздела 2 Код строки 2309 Столбец 3 не должно быть меньше значения Раздела 2 Код строки 2312 Столбец 3</t>
  </si>
  <si>
    <t>Значение Раздела 2 Код строки 2309 Столбец 3 не должно быть меньше значения Раздела 2 Код строки 2313 Столбец 3</t>
  </si>
  <si>
    <t>Значение Раздела 2 Код строки 2313 Столбец 3 не должно быть меньше значения Раздела 2 Код строки 2314 Столбец 3</t>
  </si>
  <si>
    <t>Значение Раздела 1 Код строки 1101 Столбец 3 не должно быть меньше значения Раздела 2 Код строки 2323 Столбец 3</t>
  </si>
  <si>
    <t>Значение Раздела 2 Код строки 2323 Столбец 3 не должно быть меньше значения Раздела 2 Код строки 2328 Столбец 3</t>
  </si>
  <si>
    <t>Значение Раздела 2 Код строки 2323 Столбец 3 не должно быть меньше суммы значений Раздела 2 Код строки 2324 Столбец 3, Код строки 2325 Столбец 3, Код строки 2326 Столбец 3, Код строки 2327 Столбец 3</t>
  </si>
  <si>
    <t>Значение Раздела 1 Код строки 1102 Столбец 3 не должно быть меньше значения Раздела 2 Код строки 23091 Столбец 3</t>
  </si>
  <si>
    <t>Значение Раздела 1 Код строки 1103 Столбец 3 не должно быть меньше значения Раздела 2 Код строки 23092 Столбец 3</t>
  </si>
  <si>
    <t>Значение Раздела 1 Код строки 1104 Столбец 3 не должно быть меньше значения Раздела 2 Код строки 23093 Столбец 3</t>
  </si>
  <si>
    <t>Значение Раздела 1 Код строки 1105 Столбец 3 не должно быть меньше значения Раздела 2 Код строки 23094 Столбец 3</t>
  </si>
  <si>
    <t>Значение Раздела 1 Код строки 1106 Столбец 3 не должно быть меньше значения Раздела 2 Код строки 23095 Столбец 3</t>
  </si>
  <si>
    <t>Значение Раздела 1 Код строки 1107 Столбец 3 не должно быть меньше значения Раздела 2 Код строки 23096 Столбец 3</t>
  </si>
  <si>
    <t>Значение Раздела 1 Код строки 1108 Столбец 3 не должно быть меньше значения Раздела 2 Код строки 23097 Столбец 3</t>
  </si>
  <si>
    <t>Значение Раздела 1 Код строки 1109 Столбец 3 не должно быть меньше значения Раздела 2 Код строки 23098 Столбец 3</t>
  </si>
  <si>
    <t>Значение Раздела 1 Код строки 1110 Столбец 3 не должно быть меньше значения Раздела 2 Код строки 23099 Столбец 3</t>
  </si>
  <si>
    <t>Конкурентные способы определения поставщиков (подрядчиков, исполнителей)</t>
  </si>
  <si>
    <t>2. Количество заключенных контрактов по результатам закупок, проведенных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</si>
  <si>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2. Стоимость контрактов, заключенных по результатам закупок, осуществленных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Республики Киргизия</t>
  </si>
  <si>
    <t>Значение Раздела 2 Код строки 2309 Столбец 3 должно быть равно сумме значений Раздела 2 Столбец 3 по кодам строк 23091, 23092, 23093, 23094, 23095, 23096, 23097, 23098, 23099</t>
  </si>
  <si>
    <t>Значение Раздела 2 Код строки 2101 Столбец 4 не должно быть меньше значения Раздела 2 Код строки 2103 Столбец 4</t>
  </si>
  <si>
    <t>Значение Раздела 2 Код строки 2101 Столбец 5 не должно быть меньше значения Раздела 2 Код строки 2103 Столбец 5</t>
  </si>
  <si>
    <t>Значение Раздела 2 Код строки 2101 Столбец 6 не должно быть меньше значения Раздела 2 Код строки 2103 Столбец 6</t>
  </si>
  <si>
    <t>Значение Раздела 2 Код строки 2101 Столбец 7 не должно быть меньше значения Раздела 2 Код строки 2103 Столбец 7</t>
  </si>
  <si>
    <t>Значение Раздела 2 Код строки 2101 Столбец 8 не должно быть меньше значения Раздела 2 Код строки 2103 Столбец 8</t>
  </si>
  <si>
    <t>Значение Раздела 2 Код строки 2101 Столбец 9 не должно быть меньше значения Раздела 2 Код строки 2103 Столбец 9</t>
  </si>
  <si>
    <t>Значение Раздела 2 Код строки 2103 Столбец 4 не должно быть меньше значения Раздела 2 Код строки 2104 Столбец 4</t>
  </si>
  <si>
    <t>Значение Раздела 2 Код строки 2103 Столбец 5 не должно быть меньше значения Раздела 2 Код строки 2104 Столбец 5</t>
  </si>
  <si>
    <t>Значение Раздела 2 Код строки 2103 Столбец 6 не должно быть меньше значения Раздела 2 Код строки 2104 Столбец 6</t>
  </si>
  <si>
    <t>Значение Раздела 2 Код строки 2103 Столбец 7 не должно быть меньше значения Раздела 2 Код строки 2104 Столбец 7</t>
  </si>
  <si>
    <t>Значение Раздела 2 Код строки 2103 Столбец 8 не должно быть меньше значения Раздела 2 Код строки 2104 Столбец 8</t>
  </si>
  <si>
    <t>Значение Раздела 2 Код строки 2103 Столбец 9 не должно быть меньше значения Раздела 2 Код строки 2104 Столбец 9</t>
  </si>
  <si>
    <t>Значение Раздела 2 Код строки 2101 Столбец 4 не должно быть меньше значения Раздела 2 Код строки 2105 Столбец 4</t>
  </si>
  <si>
    <t>Значение Раздела 2 Код строки 2101 Столбец 5 не должно быть меньше значения Раздела 2 Код строки 2105 Столбец 5</t>
  </si>
  <si>
    <t>Значение Раздела 2 Код строки 2101 Столбец 6 не должно быть меньше значения Раздела 2 Код строки 2105 Столбец 6</t>
  </si>
  <si>
    <t>Значение Раздела 2 Код строки 2101 Столбец 7 не должно быть меньше значения Раздела 2 Код строки 2105 Столбец 7</t>
  </si>
  <si>
    <t>Значение Раздела 2 Код строки 2101 Столбец 8 не должно быть меньше значения Раздела 2 Код строки 2105 Столбец 8</t>
  </si>
  <si>
    <t>Значение Раздела 2 Код строки 2101 Столбец 9 не должно быть меньше значения Раздела 2 Код строки 2105 Столбец 9</t>
  </si>
  <si>
    <t>Значение Раздела 2 Код строки 2101 Столбец 5 не должно быть меньше значения Раздела 2 Код строки 2106 Столбец 5</t>
  </si>
  <si>
    <t>Значение Раздела 2 Код строки 2101 Столбец 6 не должно быть меньше значения Раздела 2 Код строки 2106 Столбец 6</t>
  </si>
  <si>
    <t>Значение Раздела 2 Код строки 2101 Столбец 7 не должно быть меньше значения Раздела 2 Код строки 2106 Столбец 7</t>
  </si>
  <si>
    <t>Значение Раздела 2 Код строки 2101 Столбец 8 не должно быть меньше значения Раздела 2 Код строки 2106 Столбец 8</t>
  </si>
  <si>
    <t>Значение Раздела 2 Код строки 2101 Столбец 9 не должно быть меньше значения Раздела 2 Код строки 2106 Столбец 9</t>
  </si>
  <si>
    <t>Значение Раздела 2 Код строки 2101 Столбец 10 не должно быть меньше значения Раздела 2 Код строки 2106 Столбец 10</t>
  </si>
  <si>
    <t>Значение Раздела 2 Код строки 2101 Столбец 11 не должно быть меньше значения Раздела 2 Код строки 2106 Столбец 11</t>
  </si>
  <si>
    <t>Данные в стоимостном выражении заполняются в тысячах рублей!</t>
  </si>
  <si>
    <t>Из строки 4000 - количество жалоб, признанных обоснованными</t>
  </si>
  <si>
    <t>Наименование показателя, единица измерения</t>
  </si>
  <si>
    <t>Величина показателя</t>
  </si>
  <si>
    <t>Объем закупок,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(не менее чем 15 процентов совокупного годового объема закупок, рассчитанного с учетом части 1.1 статьи 30 Федерального закона) ( тыс. рублей)</t>
  </si>
  <si>
    <t>Объем закупок в отчетном периоде, осуществленных по результатам состоявшихся процедур определения поставщика (подрядчика, исполнителя), в извещении об осуществлении которых было установлено ограничение в отношении участников закупок, которыми могли быть только субъекты малого предпринимательства и социально ориентированные некоммерческие организации (тыс. рублей)</t>
  </si>
  <si>
    <t>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 заключенных по результатам определений поставщиков (подрядчиков, исполнителей), в извещениях об осуществлении которых было установлено требование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и социально ориентированных некоммерческих организаций (тыс. рублей)</t>
  </si>
  <si>
    <t>Объем закупок, который заказчик осуществил у субъектов малого предпринимательства и социально ориентированных некоммерческих организаций в отчетном году (тыс. рублей)</t>
  </si>
  <si>
    <t>Доля закупок, которые заказчик осуществил у субъектов малого предпринимательства и социально ориентированных некоммерческих организаций в отчетном году, в совокупном годовом объеме закупок, рассчитанном за вычетом закупок, предусмотренных частью 1.1 статьи 30 Федерального закона (процентов)</t>
  </si>
  <si>
    <t>Значение Раздела 2 Код строки 2110 Столбец 10 должно быть равно значению Раздела 2 Код строки 2101 Столбец 10</t>
  </si>
  <si>
    <t>Значение Раздела 2 Код строки 2110 Столбец 11 должно быть равно значению Раздела 2 Код строки 2101 Столбец 11</t>
  </si>
  <si>
    <t>Значение Раздела 2 Код строки 2123 Столбец 4 должно быть равно сумме значений Раздела 2 строк 2124, 2125, 2126, 2127 Столбец 4</t>
  </si>
  <si>
    <t>Значение Раздела 2 Код строки 2123 Столбец 5 должно быть равно сумме значений Раздела 2 строк 2124, 2125, 2126, 2127 Столбец 5</t>
  </si>
  <si>
    <t>Значение Раздела 2 Код строки 2123 Столбец 6 должно быть равно сумме значений Раздела 2 строк 2124, 2125, 2126, 2127 Столбец 6</t>
  </si>
  <si>
    <t>Значение Раздела 2 Код строки 2123 Столбец 7 должно быть равно сумме значений Раздела 2 строк 2124, 2125, 2126, 2127 Столбец 7</t>
  </si>
  <si>
    <t>Значение Раздела 2 Код строки 2123 Столбец 8 должно быть равно сумме значений Раздела 2 строк 2124, 2125, 2126, 2127 Столбец 8</t>
  </si>
  <si>
    <t>Значение Раздела 2 Код строки 2123 Столбец 9 должно быть равно сумме значений Раздела 2 строк 2124, 2125, 2126, 2127 Столбец 9</t>
  </si>
  <si>
    <t>Значение Раздела 2 Код строки 2123 Столбец 10 должно быть равно сумме значений Раздела 2 строк 2124, 2125, 2126, 2127 Столбец 10</t>
  </si>
  <si>
    <t>Значение Раздела 2 Код строки 2123 Столбец 11 должно быть равно сумме значений Раздела 2 строк 2124, 2125, 2126, 2127 Столбец 11</t>
  </si>
  <si>
    <t>Значение Раздела 2 Код строки 2301 Столбец 10 должно быть равно значению Раздела 2 Код строки 2309 Столбец 10</t>
  </si>
  <si>
    <t>Значение Раздела 2 Код строки 2301 Столбец 11 должно быть равно значению Раздела 2 Код строки 2309 Столбец 11</t>
  </si>
  <si>
    <t>Значение Раздела 2 Код строки 2323 Столбец 4 должно быть равно сумме значений Раздела 2 строк 2324, 2325, 2326, 2327 Столбец 4</t>
  </si>
  <si>
    <t>Значение Раздела 2 Код строки 2323 Столбец 5 должно быть равно сумме значений Раздела 2 строк 2324, 2325, 2326, 2327 Столбец 5</t>
  </si>
  <si>
    <t>Значение Раздела 2 Код строки 2323 Столбец 6 должно быть равно сумме значений Раздела 2 строк 2324, 2325, 2326, 2327 Столбец 6</t>
  </si>
  <si>
    <t>Значение Раздела 2 Код строки 2323 Столбец 7 должно быть равно сумме значений Раздела 2 строк 2324, 2325, 2326, 2327 Столбец 7</t>
  </si>
  <si>
    <t>Значение Раздела 2 Код строки 2323 Столбец 8 должно быть равно сумме значений Раздела 2 строк 2324, 2325, 2326, 2327 Столбец 8</t>
  </si>
  <si>
    <t>Значение Раздела 2 Код строки 2323 Столбец 9 должно быть равно сумме значений Раздела 2 строк 2324, 2325, 2326, 2327 Столбец 9</t>
  </si>
  <si>
    <t>Значение Раздела 2 Код строки 2323 Столбец 10 должно быть равно сумме значений Раздела 2 строк 2324, 2325, 2326, 2327 Столбец 10</t>
  </si>
  <si>
    <t>Значение Раздела 2 Код строки 2323 Столбец 11 должно быть равно сумме значений Раздела 2 строк 2324, 2325, 2326, 2327 Столбец 11</t>
  </si>
  <si>
    <t>Совокупный годовой объем закупок, рассчитанный за вычетом закупок, предусмотренных частью 1.1 статьи 30 Федерального закона ( тыс. рублей)</t>
  </si>
  <si>
    <t>Версия 1.1.1</t>
  </si>
  <si>
    <t>Отчет
 об осуществлении закупок товаров, работ, услуг для обеспечения 
государственных и муниципальных нужд Волгоградской области</t>
  </si>
  <si>
    <t>Конкурсы, в том числе в электронной форме</t>
  </si>
  <si>
    <t xml:space="preserve"> открытые, в том числе в электронной форме</t>
  </si>
  <si>
    <t>открытые с ограниченным участием, в том числе в электронной форме</t>
  </si>
  <si>
    <t>открытые двухэтапные, в том числе в электронной форме</t>
  </si>
  <si>
    <t>Запросы котировок, в том числе в электронной форме</t>
  </si>
  <si>
    <t>Запросы предложений, в том числе в электронной форме</t>
  </si>
  <si>
    <t>Закупки у единственного поставщика (подрядчика, исполнителя) за исключением закупок в соответствии с пп. 4, 5, 24, 25, 25.1, 25.2, 25.3 ст.93 Закона № 44-ФЗ</t>
  </si>
  <si>
    <t>Закупки у единственного поставщика (подрядчика, исполнителя) в соответствии с пп. 4, 5  ч.1 ст.93 Закона № 44-ФЗ</t>
  </si>
  <si>
    <t>Из строки 2201 - количество заявок участников конкурсов, аукционов, предложивших цену контракта на двадцать пять и более процентов ниже начальной (максимальной) цены контракта, максимального значения цены контракта</t>
  </si>
  <si>
    <t>Из строки 2216 - количество заявок участников, признанных победителями конкурсов, аукционов, предложивших цену контракта на двадцать пять и более процентов ниже начальной (максимальной) цены контракта, максимального значения цены контракта</t>
  </si>
  <si>
    <t>1. Общая сумма начальных (максимальных) цен контрактов, максимальных значений цен контрактов</t>
  </si>
  <si>
    <t>Из строки 2301 - общая сумма начальных (максимальных) цен контрактов, максимальных значений цен контрактов несостоявшихся закупок</t>
  </si>
  <si>
    <t>Из строки 2303 - общая сумма начальных (максимальных) цен контрактов, максимальных значений цен контрактов несостоявшихся закупок, по результатам которых контракты не были заключены</t>
  </si>
  <si>
    <t>Из строки 2301 - общая сумма начальных (максимальных) цен контрактов, максимальных значений цен контрактов закупок, по результатам которых контракты не заключены из-за отказа или уклонения от заключения контракта</t>
  </si>
  <si>
    <t>Из строки 2301 - общая сумма начальных (максимальных) цен контрактов, максимальных значений цен контрактов на закупку инновационной и высокотехнологичной продукции</t>
  </si>
  <si>
    <t>Из строки 2301 - общая сумма начальных (максимальных) цен контрактов, максимальных значений цен контрактов закупок, осуществленных путем проведения совместных конкурсов, аукционов</t>
  </si>
  <si>
    <t xml:space="preserve">Из строки 2307 - общая сумма начальных (максимальных) цен контрактов, максимальных значений цен контрактов несостоявшихся совместных конкурсов, аукционов </t>
  </si>
  <si>
    <t xml:space="preserve">Из строки 2308 - общая сумма начальных (максимальных) цен контрактов, максимальных значений цен контрактов несостоявшихся совместных конкурсов, аукционов, по результатам  которых контракты не были заключены (не подано ни одной заявки или все заявки были отклонены) </t>
  </si>
  <si>
    <t>1. Общая сумма начальных (максимальных) цен контрактов, максимальных значений цен контрактов на закупку у субъектов малого предпринимательства, социально ориентированных некоммерческих организаций</t>
  </si>
  <si>
    <t>Из строки 3301 - Общая сумма начальных (максимальных) цен контрактов, максимальных значений цен контрактов закупок у субъектов малого предпринимательства, социально ориентированных некоммерческих организаций, признанных несостоявшимися</t>
  </si>
  <si>
    <t>открытые, в том числе в электронной форме</t>
  </si>
  <si>
    <t>с ограниченным участием, в том числе в электронной форме</t>
  </si>
  <si>
    <t>двухэтапные, в том числе в электронной форме</t>
  </si>
  <si>
    <t>1. Общая сумма начальных (максимальных) цен контрактов, максимальных значений цен контрактов закупок, осуществленных с предоставлением преференций товарам, происходящим из Российской Федерации, Республики Беларусь, Республики Казахстан, Республики Армения, Республике Киргизия</t>
  </si>
  <si>
    <t>1 квартал 2021 г.</t>
  </si>
  <si>
    <t>1 полугодие 2021 г.</t>
  </si>
  <si>
    <t>9 месяцев 2021 г.</t>
  </si>
  <si>
    <t>отчетный год 2021 г.</t>
  </si>
  <si>
    <t>Советское сельское поселение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</si>
</sst>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Red]\-#,##0\ "/>
    <numFmt numFmtId="165" formatCode="#,##0.0"/>
    <numFmt numFmtId="166" formatCode="#,##0.0_ ;[Red]\-#,##0.0\ "/>
  </numFmts>
  <fonts count="34" x14ac:knownFonts="1">
    <font>
      <sz val="10"/>
      <name val="Arial"/>
      <charset val="204"/>
    </font>
    <font>
      <sz val="11"/>
      <color theme="1"/>
      <name val="Calibri"/>
      <family val="2"/>
      <charset val="204"/>
      <scheme val="minor"/>
    </font>
    <font>
      <sz val="10"/>
      <color indexed="8"/>
      <name val="Arial"/>
      <family val="2"/>
      <charset val="204"/>
    </font>
    <font>
      <b/>
      <sz val="13.95"/>
      <color indexed="8"/>
      <name val="Tahoma"/>
      <family val="2"/>
      <charset val="204"/>
    </font>
    <font>
      <b/>
      <sz val="12"/>
      <color indexed="8"/>
      <name val="Tahoma"/>
      <family val="2"/>
      <charset val="204"/>
    </font>
    <font>
      <b/>
      <sz val="10"/>
      <color indexed="8"/>
      <name val="Tahoma"/>
      <family val="2"/>
      <charset val="204"/>
    </font>
    <font>
      <b/>
      <sz val="11"/>
      <color indexed="8"/>
      <name val="Tahoma"/>
      <family val="2"/>
      <charset val="204"/>
    </font>
    <font>
      <sz val="10"/>
      <color indexed="8"/>
      <name val="Tahoma"/>
      <family val="2"/>
      <charset val="204"/>
    </font>
    <font>
      <b/>
      <sz val="10"/>
      <color indexed="8"/>
      <name val="Tahoma"/>
      <family val="2"/>
      <charset val="204"/>
    </font>
    <font>
      <sz val="10"/>
      <color indexed="8"/>
      <name val="Tahoma"/>
      <family val="2"/>
      <charset val="204"/>
    </font>
    <font>
      <sz val="10"/>
      <name val="Arial"/>
      <family val="2"/>
      <charset val="204"/>
    </font>
    <font>
      <b/>
      <sz val="13.95"/>
      <color indexed="8"/>
      <name val="Tahoma"/>
      <family val="2"/>
      <charset val="204"/>
    </font>
    <font>
      <sz val="14"/>
      <name val="Times New Roman"/>
      <family val="1"/>
      <charset val="204"/>
    </font>
    <font>
      <sz val="9"/>
      <name val="Times New Roman"/>
      <family val="1"/>
      <charset val="204"/>
    </font>
    <font>
      <b/>
      <sz val="10"/>
      <name val="Tahoma"/>
      <family val="2"/>
      <charset val="204"/>
    </font>
    <font>
      <b/>
      <sz val="12"/>
      <name val="Tahoma"/>
      <family val="2"/>
      <charset val="204"/>
    </font>
    <font>
      <sz val="9"/>
      <name val="Tahoma"/>
      <family val="2"/>
      <charset val="204"/>
    </font>
    <font>
      <sz val="10"/>
      <name val="Tahoma"/>
      <family val="2"/>
      <charset val="204"/>
    </font>
    <font>
      <b/>
      <sz val="9"/>
      <name val="Tahoma"/>
      <family val="2"/>
      <charset val="204"/>
    </font>
    <font>
      <b/>
      <sz val="9"/>
      <color indexed="8"/>
      <name val="Tahoma"/>
      <family val="2"/>
      <charset val="204"/>
    </font>
    <font>
      <sz val="9"/>
      <color indexed="8"/>
      <name val="Tahoma"/>
      <family val="2"/>
      <charset val="204"/>
    </font>
    <font>
      <b/>
      <sz val="8"/>
      <color indexed="8"/>
      <name val="Tahoma"/>
      <family val="2"/>
      <charset val="204"/>
    </font>
    <font>
      <sz val="9"/>
      <color indexed="8"/>
      <name val="Tahoma"/>
      <family val="2"/>
      <charset val="204"/>
    </font>
    <font>
      <i/>
      <sz val="13.95"/>
      <color indexed="8"/>
      <name val="Tahoma"/>
      <family val="2"/>
      <charset val="204"/>
    </font>
    <font>
      <sz val="9"/>
      <color rgb="FF000000"/>
      <name val="Times New Roman"/>
      <family val="1"/>
      <charset val="204"/>
    </font>
    <font>
      <sz val="11"/>
      <color rgb="FF000000"/>
      <name val="Tahoma"/>
      <family val="2"/>
      <charset val="204"/>
    </font>
    <font>
      <sz val="12"/>
      <color rgb="FF000000"/>
      <name val="Times New Roman"/>
      <family val="1"/>
      <charset val="204"/>
    </font>
    <font>
      <b/>
      <sz val="11"/>
      <color rgb="FF000000"/>
      <name val="Tahoma"/>
      <family val="2"/>
      <charset val="204"/>
    </font>
    <font>
      <b/>
      <sz val="10"/>
      <color rgb="FF000000"/>
      <name val="Tahoma"/>
      <family val="2"/>
      <charset val="204"/>
    </font>
    <font>
      <sz val="8"/>
      <color indexed="8"/>
      <name val="Tahoma"/>
      <family val="2"/>
      <charset val="204"/>
    </font>
    <font>
      <b/>
      <sz val="10"/>
      <color rgb="FFFF0000"/>
      <name val="Arial"/>
      <family val="2"/>
      <charset val="204"/>
    </font>
    <font>
      <b/>
      <sz val="10"/>
      <color indexed="8"/>
      <name val="Arial"/>
      <family val="2"/>
      <charset val="204"/>
    </font>
    <font>
      <sz val="10"/>
      <color theme="0" tint="-0.34998626667073579"/>
      <name val="Arial"/>
      <family val="2"/>
      <charset val="204"/>
    </font>
    <font>
      <b/>
      <sz val="10"/>
      <color rgb="FFFF0000"/>
      <name val="Tahoma"/>
      <family val="2"/>
      <charset val="204"/>
    </font>
  </fonts>
  <fills count="10">
    <fill>
      <patternFill patternType="none"/>
    </fill>
    <fill>
      <patternFill patternType="gray125"/>
    </fill>
    <fill>
      <patternFill patternType="solid">
        <fgColor indexed="9"/>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00"/>
        <bgColor indexed="64"/>
      </patternFill>
    </fill>
    <fill>
      <patternFill patternType="solid">
        <fgColor theme="5"/>
        <bgColor indexed="64"/>
      </patternFill>
    </fill>
  </fills>
  <borders count="72">
    <border>
      <left/>
      <right/>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9"/>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alignment wrapText="1"/>
    </xf>
    <xf numFmtId="0" fontId="10" fillId="0" borderId="0">
      <alignment wrapText="1"/>
    </xf>
    <xf numFmtId="0" fontId="1" fillId="0" borderId="0"/>
  </cellStyleXfs>
  <cellXfs count="300">
    <xf numFmtId="0" fontId="0" fillId="0" borderId="0" xfId="0">
      <alignment wrapText="1"/>
    </xf>
    <xf numFmtId="0" fontId="2" fillId="0" borderId="0" xfId="0" applyFont="1" applyFill="1" applyBorder="1" applyAlignment="1">
      <alignment vertical="top" wrapText="1"/>
    </xf>
    <xf numFmtId="0" fontId="2" fillId="0" borderId="0" xfId="0" applyFont="1" applyFill="1" applyAlignment="1">
      <alignment vertical="top" wrapText="1"/>
    </xf>
    <xf numFmtId="0" fontId="3" fillId="0" borderId="0" xfId="0" applyFont="1" applyFill="1" applyBorder="1" applyAlignment="1">
      <alignment vertical="top" wrapText="1"/>
    </xf>
    <xf numFmtId="0" fontId="2" fillId="0" borderId="1" xfId="0" applyFont="1" applyFill="1" applyBorder="1" applyAlignment="1">
      <alignment vertical="top" wrapText="1"/>
    </xf>
    <xf numFmtId="0" fontId="2" fillId="0" borderId="2" xfId="0" applyFont="1" applyFill="1" applyBorder="1" applyAlignment="1">
      <alignment vertical="top" wrapText="1"/>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vertical="center" wrapText="1"/>
    </xf>
    <xf numFmtId="0" fontId="7" fillId="0" borderId="1"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2" fillId="0" borderId="3" xfId="0" applyFont="1" applyFill="1" applyBorder="1" applyAlignment="1">
      <alignment vertical="top" wrapText="1"/>
    </xf>
    <xf numFmtId="0" fontId="0" fillId="0" borderId="0" xfId="0"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2" fillId="0" borderId="6" xfId="0" applyFont="1" applyFill="1" applyBorder="1" applyAlignment="1">
      <alignment vertical="top" wrapText="1"/>
    </xf>
    <xf numFmtId="0" fontId="8" fillId="2" borderId="4" xfId="0" applyFont="1" applyFill="1" applyBorder="1" applyAlignment="1">
      <alignment horizontal="center" vertical="center" wrapText="1"/>
    </xf>
    <xf numFmtId="0" fontId="0" fillId="0" borderId="0" xfId="0" applyBorder="1">
      <alignment wrapText="1"/>
    </xf>
    <xf numFmtId="0" fontId="4" fillId="2" borderId="0" xfId="0" applyFont="1" applyFill="1" applyBorder="1" applyAlignment="1">
      <alignment vertical="center" wrapText="1"/>
    </xf>
    <xf numFmtId="0" fontId="7" fillId="0" borderId="5" xfId="0" applyFont="1" applyFill="1" applyBorder="1" applyAlignment="1">
      <alignment vertical="center" wrapText="1"/>
    </xf>
    <xf numFmtId="0" fontId="9" fillId="0" borderId="5" xfId="0" applyFont="1" applyFill="1" applyBorder="1" applyAlignment="1">
      <alignment vertical="center" wrapText="1"/>
    </xf>
    <xf numFmtId="164" fontId="7" fillId="3" borderId="4" xfId="0" applyNumberFormat="1" applyFont="1" applyFill="1" applyBorder="1" applyAlignment="1" applyProtection="1">
      <alignment horizontal="right" vertical="center" wrapText="1"/>
      <protection locked="0"/>
    </xf>
    <xf numFmtId="164" fontId="7" fillId="3" borderId="7" xfId="0" applyNumberFormat="1" applyFont="1" applyFill="1" applyBorder="1" applyAlignment="1" applyProtection="1">
      <alignment horizontal="right" vertical="center" wrapText="1"/>
      <protection locked="0"/>
    </xf>
    <xf numFmtId="164" fontId="7" fillId="4" borderId="4" xfId="0" applyNumberFormat="1" applyFont="1" applyFill="1" applyBorder="1" applyAlignment="1">
      <alignment horizontal="right" vertical="center" wrapText="1"/>
    </xf>
    <xf numFmtId="164" fontId="7" fillId="4" borderId="4" xfId="0" applyNumberFormat="1" applyFont="1" applyFill="1" applyBorder="1" applyAlignment="1">
      <alignment vertical="center" wrapText="1"/>
    </xf>
    <xf numFmtId="0" fontId="11" fillId="0" borderId="0" xfId="1" applyFont="1" applyFill="1" applyBorder="1" applyAlignment="1">
      <alignment horizontal="center"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0" fillId="0" borderId="0" xfId="0" applyAlignment="1">
      <alignment horizont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center" vertical="center" wrapText="1"/>
    </xf>
    <xf numFmtId="164" fontId="7" fillId="3" borderId="19" xfId="0" applyNumberFormat="1" applyFont="1" applyFill="1" applyBorder="1" applyAlignment="1" applyProtection="1">
      <alignment horizontal="right" vertical="center" wrapText="1"/>
      <protection locked="0"/>
    </xf>
    <xf numFmtId="0" fontId="10" fillId="0" borderId="0" xfId="0" applyFont="1">
      <alignment wrapText="1"/>
    </xf>
    <xf numFmtId="164" fontId="9" fillId="3" borderId="4" xfId="0" applyNumberFormat="1" applyFont="1" applyFill="1" applyBorder="1" applyAlignment="1" applyProtection="1">
      <alignment horizontal="right" vertical="center" wrapText="1"/>
      <protection locked="0"/>
    </xf>
    <xf numFmtId="0" fontId="9" fillId="0" borderId="21" xfId="0" applyFont="1" applyFill="1" applyBorder="1" applyAlignment="1">
      <alignment vertical="center" wrapText="1"/>
    </xf>
    <xf numFmtId="0" fontId="7" fillId="0" borderId="22"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2" fillId="0" borderId="0" xfId="0" applyFont="1" applyAlignment="1">
      <alignment vertical="center" wrapText="1"/>
    </xf>
    <xf numFmtId="0" fontId="16" fillId="0" borderId="10" xfId="0" applyFont="1" applyBorder="1" applyAlignment="1">
      <alignment horizontal="justify" vertical="center" wrapText="1"/>
    </xf>
    <xf numFmtId="0" fontId="16" fillId="0" borderId="12" xfId="0" applyFont="1" applyBorder="1" applyAlignment="1">
      <alignment horizontal="center" vertical="center" wrapText="1"/>
    </xf>
    <xf numFmtId="0" fontId="16" fillId="0" borderId="11" xfId="0" applyFont="1" applyBorder="1" applyAlignment="1">
      <alignment horizontal="justify" vertical="center" wrapText="1"/>
    </xf>
    <xf numFmtId="0" fontId="16" fillId="0" borderId="13" xfId="0" applyFont="1" applyBorder="1" applyAlignment="1">
      <alignment horizontal="center" vertical="center" wrapText="1"/>
    </xf>
    <xf numFmtId="0" fontId="16" fillId="0" borderId="11" xfId="0" applyFont="1" applyBorder="1" applyAlignment="1">
      <alignment vertical="center" wrapText="1"/>
    </xf>
    <xf numFmtId="0" fontId="25" fillId="0" borderId="26" xfId="0" applyFont="1" applyBorder="1" applyAlignment="1">
      <alignment horizontal="justify" vertical="center" wrapText="1"/>
    </xf>
    <xf numFmtId="0" fontId="25" fillId="0" borderId="27" xfId="0" applyFont="1" applyBorder="1" applyAlignment="1">
      <alignment horizontal="justify" vertical="center" wrapText="1"/>
    </xf>
    <xf numFmtId="0" fontId="25" fillId="0" borderId="28" xfId="0" applyFont="1" applyBorder="1" applyAlignment="1">
      <alignment horizontal="justify" vertical="center" wrapText="1"/>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15" fillId="0" borderId="0" xfId="0" applyFont="1" applyAlignment="1">
      <alignment wrapText="1"/>
    </xf>
    <xf numFmtId="0" fontId="26" fillId="0" borderId="10" xfId="0" applyFont="1" applyBorder="1" applyAlignment="1">
      <alignment horizontal="center" vertical="center" wrapText="1"/>
    </xf>
    <xf numFmtId="0" fontId="26" fillId="0" borderId="12" xfId="0" applyFont="1" applyBorder="1" applyAlignment="1">
      <alignment horizontal="center" vertical="center" wrapText="1"/>
    </xf>
    <xf numFmtId="0" fontId="10" fillId="0" borderId="2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10" xfId="0" applyFont="1" applyBorder="1" applyAlignment="1">
      <alignment horizontal="left" vertical="center" wrapText="1"/>
    </xf>
    <xf numFmtId="0" fontId="17"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19" fillId="2" borderId="4"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35" xfId="0" applyFont="1" applyFill="1" applyBorder="1" applyAlignment="1">
      <alignment horizontal="center" vertical="center" wrapText="1"/>
    </xf>
    <xf numFmtId="0" fontId="19" fillId="2" borderId="8" xfId="0" applyFont="1" applyFill="1" applyBorder="1" applyAlignment="1" applyProtection="1">
      <alignment horizontal="center" vertical="center" wrapText="1"/>
      <protection locked="0"/>
    </xf>
    <xf numFmtId="0" fontId="16" fillId="0" borderId="5" xfId="0" applyFont="1" applyBorder="1" applyAlignment="1">
      <alignment vertical="center" wrapText="1"/>
    </xf>
    <xf numFmtId="0" fontId="16" fillId="0" borderId="4" xfId="0" applyFont="1" applyBorder="1" applyAlignment="1">
      <alignment horizontal="center" vertical="center"/>
    </xf>
    <xf numFmtId="164" fontId="9" fillId="3" borderId="7" xfId="0" applyNumberFormat="1" applyFont="1" applyFill="1" applyBorder="1" applyAlignment="1" applyProtection="1">
      <alignment horizontal="right" vertical="center" wrapText="1"/>
      <protection locked="0"/>
    </xf>
    <xf numFmtId="0" fontId="16" fillId="0" borderId="36" xfId="0" applyFont="1" applyBorder="1" applyAlignment="1">
      <alignment vertical="center" wrapText="1"/>
    </xf>
    <xf numFmtId="0" fontId="16" fillId="0" borderId="9" xfId="0" applyFont="1" applyBorder="1" applyAlignment="1">
      <alignment horizontal="center" vertical="center"/>
    </xf>
    <xf numFmtId="164" fontId="7" fillId="5" borderId="7" xfId="0" applyNumberFormat="1" applyFont="1" applyFill="1" applyBorder="1" applyAlignment="1">
      <alignment horizontal="right" vertical="center" wrapText="1"/>
    </xf>
    <xf numFmtId="164" fontId="9" fillId="5" borderId="20" xfId="0" applyNumberFormat="1" applyFont="1" applyFill="1" applyBorder="1" applyAlignment="1">
      <alignment horizontal="right" vertical="center" wrapText="1"/>
    </xf>
    <xf numFmtId="164" fontId="9" fillId="5" borderId="8" xfId="0" applyNumberFormat="1" applyFont="1" applyFill="1" applyBorder="1" applyAlignment="1">
      <alignment horizontal="right" vertical="center" wrapText="1"/>
    </xf>
    <xf numFmtId="164" fontId="7" fillId="3" borderId="5" xfId="0" applyNumberFormat="1" applyFont="1" applyFill="1" applyBorder="1" applyAlignment="1" applyProtection="1">
      <alignment horizontal="right" vertical="center" wrapText="1"/>
      <protection locked="0"/>
    </xf>
    <xf numFmtId="0" fontId="21" fillId="2" borderId="1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26" fillId="0" borderId="18"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0" fillId="0" borderId="4" xfId="0" applyBorder="1" applyProtection="1">
      <alignment wrapText="1"/>
      <protection locked="0"/>
    </xf>
    <xf numFmtId="0" fontId="0" fillId="0" borderId="0" xfId="0" applyProtection="1">
      <alignment wrapText="1"/>
      <protection locked="0"/>
    </xf>
    <xf numFmtId="164" fontId="9" fillId="3" borderId="5" xfId="0" applyNumberFormat="1" applyFont="1" applyFill="1" applyBorder="1" applyAlignment="1" applyProtection="1">
      <alignment horizontal="right" vertical="center" wrapText="1"/>
      <protection locked="0"/>
    </xf>
    <xf numFmtId="0" fontId="19" fillId="2" borderId="39" xfId="0" applyFont="1" applyFill="1" applyBorder="1" applyAlignment="1">
      <alignment horizontal="center" vertical="center" wrapText="1"/>
    </xf>
    <xf numFmtId="0" fontId="19" fillId="2"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2" borderId="36"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164" fontId="22" fillId="3" borderId="18" xfId="0" applyNumberFormat="1" applyFont="1" applyFill="1" applyBorder="1" applyAlignment="1" applyProtection="1">
      <alignment horizontal="right" vertical="center" wrapText="1"/>
      <protection locked="0"/>
    </xf>
    <xf numFmtId="164" fontId="22" fillId="3" borderId="16" xfId="0" applyNumberFormat="1" applyFont="1" applyFill="1" applyBorder="1" applyAlignment="1" applyProtection="1">
      <alignment horizontal="right" vertical="center" wrapText="1"/>
      <protection locked="0"/>
    </xf>
    <xf numFmtId="164" fontId="22" fillId="3" borderId="4" xfId="0" applyNumberFormat="1" applyFont="1" applyFill="1" applyBorder="1" applyAlignment="1" applyProtection="1">
      <alignment horizontal="right" vertical="center" wrapText="1"/>
      <protection locked="0"/>
    </xf>
    <xf numFmtId="164" fontId="22" fillId="5" borderId="4" xfId="0" applyNumberFormat="1" applyFont="1" applyFill="1" applyBorder="1" applyAlignment="1">
      <alignment horizontal="right" vertical="center" wrapText="1"/>
    </xf>
    <xf numFmtId="164" fontId="22" fillId="5" borderId="7" xfId="0" applyNumberFormat="1" applyFont="1" applyFill="1" applyBorder="1" applyAlignment="1">
      <alignment horizontal="right" vertical="center" wrapText="1"/>
    </xf>
    <xf numFmtId="164" fontId="22" fillId="3" borderId="15" xfId="0" applyNumberFormat="1" applyFont="1" applyFill="1" applyBorder="1" applyAlignment="1" applyProtection="1">
      <alignment horizontal="right" vertical="center" wrapText="1"/>
      <protection locked="0"/>
    </xf>
    <xf numFmtId="164" fontId="22" fillId="5" borderId="15" xfId="0" applyNumberFormat="1" applyFont="1" applyFill="1" applyBorder="1" applyAlignment="1">
      <alignment horizontal="right" vertical="center" wrapText="1"/>
    </xf>
    <xf numFmtId="164" fontId="22" fillId="5" borderId="20" xfId="0" applyNumberFormat="1" applyFont="1" applyFill="1" applyBorder="1" applyAlignment="1">
      <alignment horizontal="right" vertical="center" wrapText="1"/>
    </xf>
    <xf numFmtId="164" fontId="22" fillId="4" borderId="18" xfId="0" applyNumberFormat="1" applyFont="1" applyFill="1" applyBorder="1" applyAlignment="1">
      <alignment horizontal="right" vertical="center" wrapText="1"/>
    </xf>
    <xf numFmtId="164" fontId="22" fillId="4" borderId="4" xfId="0" applyNumberFormat="1" applyFont="1" applyFill="1" applyBorder="1" applyAlignment="1">
      <alignment horizontal="right" vertical="center" wrapText="1"/>
    </xf>
    <xf numFmtId="164" fontId="22" fillId="4" borderId="15" xfId="0" applyNumberFormat="1" applyFont="1" applyFill="1" applyBorder="1" applyAlignment="1">
      <alignment horizontal="right" vertical="center" wrapText="1"/>
    </xf>
    <xf numFmtId="164" fontId="22" fillId="5" borderId="18" xfId="0" applyNumberFormat="1" applyFont="1" applyFill="1" applyBorder="1" applyAlignment="1">
      <alignment horizontal="right" vertical="center" wrapText="1"/>
    </xf>
    <xf numFmtId="164" fontId="22" fillId="5" borderId="16" xfId="0" applyNumberFormat="1" applyFont="1" applyFill="1" applyBorder="1" applyAlignment="1">
      <alignment horizontal="right" vertical="center" wrapText="1"/>
    </xf>
    <xf numFmtId="0" fontId="22" fillId="0" borderId="17" xfId="0" applyFont="1" applyFill="1" applyBorder="1" applyAlignment="1">
      <alignment horizontal="left" vertical="center" wrapText="1"/>
    </xf>
    <xf numFmtId="0" fontId="22" fillId="0" borderId="18"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4" xfId="0" applyFont="1" applyFill="1" applyBorder="1" applyAlignment="1">
      <alignment horizontal="center"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center" vertical="center" wrapText="1"/>
    </xf>
    <xf numFmtId="0" fontId="22" fillId="0" borderId="36" xfId="0" applyFont="1" applyFill="1" applyBorder="1" applyAlignment="1">
      <alignment horizontal="left" vertical="center" wrapText="1"/>
    </xf>
    <xf numFmtId="0" fontId="22" fillId="0" borderId="9" xfId="0" applyFont="1" applyFill="1" applyBorder="1" applyAlignment="1">
      <alignment horizontal="center" vertical="center" wrapText="1"/>
    </xf>
    <xf numFmtId="165" fontId="7" fillId="3" borderId="4" xfId="0" applyNumberFormat="1" applyFont="1" applyFill="1" applyBorder="1" applyAlignment="1" applyProtection="1">
      <alignment horizontal="right" vertical="center" wrapText="1"/>
      <protection locked="0"/>
    </xf>
    <xf numFmtId="165" fontId="7" fillId="3" borderId="19" xfId="0" applyNumberFormat="1" applyFont="1" applyFill="1" applyBorder="1" applyAlignment="1" applyProtection="1">
      <alignment horizontal="right" vertical="center" wrapText="1"/>
      <protection locked="0"/>
    </xf>
    <xf numFmtId="0" fontId="10" fillId="0" borderId="0" xfId="0" applyFont="1" applyProtection="1">
      <alignment wrapText="1"/>
      <protection locked="0"/>
    </xf>
    <xf numFmtId="0" fontId="23" fillId="0" borderId="0" xfId="1" applyFont="1" applyFill="1" applyBorder="1" applyAlignment="1">
      <alignment horizontal="center" vertical="center" wrapText="1"/>
    </xf>
    <xf numFmtId="166" fontId="7" fillId="4" borderId="4" xfId="0" applyNumberFormat="1" applyFont="1" applyFill="1" applyBorder="1" applyAlignment="1">
      <alignment horizontal="right" vertical="center" wrapText="1"/>
    </xf>
    <xf numFmtId="165" fontId="7" fillId="4" borderId="16" xfId="0" applyNumberFormat="1" applyFont="1" applyFill="1" applyBorder="1" applyAlignment="1">
      <alignment horizontal="right" vertical="center" wrapText="1"/>
    </xf>
    <xf numFmtId="166" fontId="7" fillId="3" borderId="7" xfId="0" applyNumberFormat="1" applyFont="1" applyFill="1" applyBorder="1" applyAlignment="1" applyProtection="1">
      <alignment horizontal="right" vertical="center" wrapText="1"/>
      <protection locked="0"/>
    </xf>
    <xf numFmtId="166" fontId="7" fillId="3" borderId="20" xfId="0" applyNumberFormat="1" applyFont="1" applyFill="1" applyBorder="1" applyAlignment="1" applyProtection="1">
      <alignment horizontal="right" vertical="center" wrapText="1"/>
      <protection locked="0"/>
    </xf>
    <xf numFmtId="166" fontId="22" fillId="4" borderId="18" xfId="0" applyNumberFormat="1" applyFont="1" applyFill="1" applyBorder="1" applyAlignment="1">
      <alignment horizontal="right" vertical="center" wrapText="1"/>
    </xf>
    <xf numFmtId="166" fontId="22" fillId="4" borderId="4" xfId="0" applyNumberFormat="1" applyFont="1" applyFill="1" applyBorder="1" applyAlignment="1">
      <alignment horizontal="right" vertical="center" wrapText="1"/>
    </xf>
    <xf numFmtId="166" fontId="22" fillId="4" borderId="9" xfId="0" applyNumberFormat="1" applyFont="1" applyFill="1" applyBorder="1" applyAlignment="1">
      <alignment horizontal="right" vertical="center" wrapText="1"/>
    </xf>
    <xf numFmtId="166" fontId="7" fillId="4" borderId="9" xfId="0" applyNumberFormat="1" applyFont="1" applyFill="1" applyBorder="1" applyAlignment="1">
      <alignment horizontal="right" vertical="center" wrapText="1"/>
    </xf>
    <xf numFmtId="164" fontId="7" fillId="5" borderId="50" xfId="0" applyNumberFormat="1" applyFont="1" applyFill="1" applyBorder="1" applyAlignment="1">
      <alignment horizontal="right" vertical="center" wrapText="1"/>
    </xf>
    <xf numFmtId="164" fontId="7" fillId="5" borderId="4" xfId="0" applyNumberFormat="1" applyFont="1" applyFill="1" applyBorder="1" applyAlignment="1">
      <alignment horizontal="right" vertical="center" wrapText="1"/>
    </xf>
    <xf numFmtId="166" fontId="7" fillId="3" borderId="15" xfId="0" applyNumberFormat="1" applyFont="1" applyFill="1" applyBorder="1" applyAlignment="1" applyProtection="1">
      <alignment horizontal="right" vertical="center" wrapText="1"/>
      <protection locked="0"/>
    </xf>
    <xf numFmtId="166" fontId="7" fillId="4" borderId="4" xfId="0" applyNumberFormat="1" applyFont="1" applyFill="1" applyBorder="1" applyAlignment="1">
      <alignment vertical="center" wrapText="1"/>
    </xf>
    <xf numFmtId="166" fontId="7" fillId="4" borderId="9" xfId="0" applyNumberFormat="1" applyFont="1" applyFill="1" applyBorder="1" applyAlignment="1">
      <alignment vertical="center" wrapText="1"/>
    </xf>
    <xf numFmtId="166" fontId="7" fillId="3" borderId="4" xfId="0" applyNumberFormat="1" applyFont="1" applyFill="1" applyBorder="1" applyAlignment="1" applyProtection="1">
      <alignment horizontal="right" vertical="center" wrapText="1"/>
      <protection locked="0"/>
    </xf>
    <xf numFmtId="166" fontId="7" fillId="3" borderId="9" xfId="0" applyNumberFormat="1" applyFont="1" applyFill="1" applyBorder="1" applyAlignment="1" applyProtection="1">
      <alignment horizontal="right" vertical="center" wrapText="1"/>
      <protection locked="0"/>
    </xf>
    <xf numFmtId="166" fontId="7" fillId="3" borderId="8" xfId="0" applyNumberFormat="1" applyFont="1" applyFill="1" applyBorder="1" applyAlignment="1" applyProtection="1">
      <alignment horizontal="right" vertical="center" wrapText="1"/>
      <protection locked="0"/>
    </xf>
    <xf numFmtId="0" fontId="29" fillId="0" borderId="0" xfId="0" applyFont="1" applyFill="1" applyBorder="1" applyAlignment="1">
      <alignment horizontal="left" vertical="center" wrapText="1"/>
    </xf>
    <xf numFmtId="0" fontId="30" fillId="0" borderId="0" xfId="0" applyFont="1" applyFill="1" applyAlignment="1">
      <alignment vertical="top"/>
    </xf>
    <xf numFmtId="0" fontId="27" fillId="0" borderId="23" xfId="0" applyFont="1" applyBorder="1" applyAlignment="1">
      <alignment horizontal="center" vertical="center" wrapText="1"/>
    </xf>
    <xf numFmtId="0" fontId="27" fillId="0" borderId="25" xfId="0" applyFont="1" applyBorder="1" applyAlignment="1">
      <alignment horizontal="center" vertical="center" wrapText="1"/>
    </xf>
    <xf numFmtId="0" fontId="2" fillId="0" borderId="0" xfId="0" applyFont="1" applyFill="1" applyAlignment="1">
      <alignment vertical="top"/>
    </xf>
    <xf numFmtId="0" fontId="10" fillId="8" borderId="4" xfId="2" applyFont="1" applyFill="1" applyBorder="1" applyAlignment="1">
      <alignment horizontal="center" vertical="center" wrapText="1"/>
    </xf>
    <xf numFmtId="0" fontId="1" fillId="0" borderId="0" xfId="2" applyAlignment="1">
      <alignment wrapText="1"/>
    </xf>
    <xf numFmtId="0" fontId="1" fillId="0" borderId="4" xfId="2" applyBorder="1" applyAlignment="1">
      <alignment wrapText="1"/>
    </xf>
    <xf numFmtId="0" fontId="10" fillId="0" borderId="4" xfId="2" applyFont="1" applyBorder="1" applyAlignment="1"/>
    <xf numFmtId="0" fontId="10" fillId="0" borderId="4" xfId="2" applyFont="1" applyBorder="1" applyAlignment="1">
      <alignment wrapText="1"/>
    </xf>
    <xf numFmtId="0" fontId="10" fillId="0" borderId="4" xfId="2" applyFont="1" applyFill="1" applyBorder="1" applyAlignment="1"/>
    <xf numFmtId="0" fontId="32" fillId="0" borderId="0" xfId="0" applyFont="1">
      <alignment wrapText="1"/>
    </xf>
    <xf numFmtId="166" fontId="22" fillId="3" borderId="4" xfId="0" applyNumberFormat="1" applyFont="1" applyFill="1" applyBorder="1" applyAlignment="1" applyProtection="1">
      <alignment horizontal="right" vertical="center" wrapText="1"/>
      <protection locked="0"/>
    </xf>
    <xf numFmtId="166" fontId="22" fillId="3" borderId="18" xfId="0" applyNumberFormat="1" applyFont="1" applyFill="1" applyBorder="1" applyAlignment="1" applyProtection="1">
      <alignment horizontal="right" vertical="center" wrapText="1"/>
      <protection locked="0"/>
    </xf>
    <xf numFmtId="166" fontId="22" fillId="3" borderId="16" xfId="0" applyNumberFormat="1" applyFont="1" applyFill="1" applyBorder="1" applyAlignment="1" applyProtection="1">
      <alignment horizontal="right" vertical="center" wrapText="1"/>
      <protection locked="0"/>
    </xf>
    <xf numFmtId="166" fontId="22" fillId="3" borderId="7" xfId="0" applyNumberFormat="1" applyFont="1" applyFill="1" applyBorder="1" applyAlignment="1" applyProtection="1">
      <alignment horizontal="right" vertical="center" wrapText="1"/>
      <protection locked="0"/>
    </xf>
    <xf numFmtId="166" fontId="22" fillId="3" borderId="9" xfId="0" applyNumberFormat="1" applyFont="1" applyFill="1" applyBorder="1" applyAlignment="1" applyProtection="1">
      <alignment horizontal="right" vertical="center" wrapText="1"/>
      <protection locked="0"/>
    </xf>
    <xf numFmtId="166" fontId="22" fillId="3" borderId="8" xfId="0" applyNumberFormat="1" applyFont="1" applyFill="1" applyBorder="1" applyAlignment="1" applyProtection="1">
      <alignment horizontal="right" vertical="center" wrapText="1"/>
      <protection locked="0"/>
    </xf>
    <xf numFmtId="166" fontId="9" fillId="3" borderId="9" xfId="0" applyNumberFormat="1" applyFont="1" applyFill="1" applyBorder="1" applyAlignment="1" applyProtection="1">
      <alignment horizontal="right" vertical="center" wrapText="1"/>
      <protection locked="0"/>
    </xf>
    <xf numFmtId="166" fontId="9" fillId="3" borderId="4" xfId="0" applyNumberFormat="1" applyFont="1" applyFill="1" applyBorder="1" applyAlignment="1" applyProtection="1">
      <alignment horizontal="right" vertical="center" wrapText="1"/>
      <protection locked="0"/>
    </xf>
    <xf numFmtId="166" fontId="9" fillId="3" borderId="5" xfId="0" applyNumberFormat="1" applyFont="1" applyFill="1" applyBorder="1" applyAlignment="1" applyProtection="1">
      <alignment horizontal="right" vertical="center" wrapText="1"/>
      <protection locked="0"/>
    </xf>
    <xf numFmtId="166" fontId="7" fillId="3" borderId="36" xfId="0" applyNumberFormat="1" applyFont="1" applyFill="1" applyBorder="1" applyAlignment="1" applyProtection="1">
      <alignment horizontal="right" vertical="center" wrapText="1"/>
      <protection locked="0"/>
    </xf>
    <xf numFmtId="166" fontId="9" fillId="3" borderId="8" xfId="0" applyNumberFormat="1" applyFont="1" applyFill="1" applyBorder="1" applyAlignment="1" applyProtection="1">
      <alignment horizontal="right" vertical="center" wrapText="1"/>
      <protection locked="0"/>
    </xf>
    <xf numFmtId="0" fontId="16" fillId="0" borderId="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8" xfId="0" applyFont="1" applyBorder="1" applyAlignment="1">
      <alignment horizontal="center" vertical="center" wrapText="1"/>
    </xf>
    <xf numFmtId="0" fontId="19" fillId="2" borderId="24"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6" fillId="3" borderId="16" xfId="0" applyFont="1" applyFill="1" applyBorder="1" applyAlignment="1" applyProtection="1">
      <alignment vertical="center" wrapText="1"/>
      <protection locked="0"/>
    </xf>
    <xf numFmtId="0" fontId="16" fillId="3" borderId="7" xfId="0" applyFont="1" applyFill="1" applyBorder="1" applyAlignment="1" applyProtection="1">
      <alignment vertical="center" wrapText="1"/>
      <protection locked="0"/>
    </xf>
    <xf numFmtId="0" fontId="20" fillId="0" borderId="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5" fillId="2" borderId="15" xfId="0" applyFont="1" applyFill="1" applyBorder="1" applyAlignment="1">
      <alignment horizontal="center" vertical="center" wrapText="1"/>
    </xf>
    <xf numFmtId="0" fontId="3"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4" xfId="0" applyFont="1" applyFill="1" applyBorder="1" applyAlignment="1">
      <alignment horizontal="center" vertical="center" wrapText="1"/>
    </xf>
    <xf numFmtId="0" fontId="18" fillId="0" borderId="42" xfId="0" applyFont="1" applyBorder="1" applyAlignment="1">
      <alignment horizontal="center" wrapText="1"/>
    </xf>
    <xf numFmtId="0" fontId="18" fillId="0" borderId="43" xfId="0" applyFont="1" applyBorder="1" applyAlignment="1">
      <alignment horizontal="center" wrapText="1"/>
    </xf>
    <xf numFmtId="0" fontId="18" fillId="0" borderId="12" xfId="0" applyFont="1" applyBorder="1" applyAlignment="1">
      <alignment horizontal="center" wrapText="1"/>
    </xf>
    <xf numFmtId="0" fontId="21" fillId="2" borderId="4"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11" fillId="7" borderId="48" xfId="1" applyFont="1" applyFill="1" applyBorder="1" applyAlignment="1" applyProtection="1">
      <alignment horizontal="center" vertical="center" wrapText="1"/>
      <protection locked="0"/>
    </xf>
    <xf numFmtId="0" fontId="3" fillId="6" borderId="48" xfId="1" applyFont="1" applyFill="1" applyBorder="1" applyAlignment="1" applyProtection="1">
      <alignment horizontal="center" vertical="center" wrapText="1"/>
      <protection locked="0"/>
    </xf>
    <xf numFmtId="0" fontId="11" fillId="6" borderId="48" xfId="1" applyFont="1" applyFill="1" applyBorder="1" applyAlignment="1" applyProtection="1">
      <alignment horizontal="center" vertical="center" wrapText="1"/>
      <protection locked="0"/>
    </xf>
    <xf numFmtId="14" fontId="11" fillId="7" borderId="48" xfId="1" applyNumberFormat="1" applyFont="1" applyFill="1" applyBorder="1" applyAlignment="1" applyProtection="1">
      <alignment horizontal="center" vertical="center" wrapText="1"/>
      <protection locked="0"/>
    </xf>
    <xf numFmtId="0" fontId="8" fillId="2" borderId="42" xfId="0" applyFont="1" applyFill="1" applyBorder="1" applyAlignment="1">
      <alignment horizontal="center" vertical="top" wrapText="1"/>
    </xf>
    <xf numFmtId="0" fontId="5" fillId="2" borderId="43" xfId="0" applyFont="1" applyFill="1" applyBorder="1" applyAlignment="1">
      <alignment horizontal="center" vertical="top" wrapText="1"/>
    </xf>
    <xf numFmtId="0" fontId="5" fillId="2" borderId="12" xfId="0" applyFont="1" applyFill="1" applyBorder="1" applyAlignment="1">
      <alignment horizontal="center" vertical="top"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4" xfId="0" applyFont="1" applyFill="1" applyBorder="1" applyAlignment="1">
      <alignment horizontal="center" vertical="top" wrapText="1"/>
    </xf>
    <xf numFmtId="0" fontId="21" fillId="2" borderId="7" xfId="0" applyFont="1" applyFill="1" applyBorder="1" applyAlignment="1">
      <alignment horizontal="center" vertical="top"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31" fillId="9" borderId="62" xfId="0" applyFont="1" applyFill="1" applyBorder="1" applyAlignment="1">
      <alignment horizontal="center" vertical="center" wrapText="1"/>
    </xf>
    <xf numFmtId="0" fontId="31" fillId="9" borderId="63" xfId="0" applyFont="1" applyFill="1" applyBorder="1" applyAlignment="1">
      <alignment horizontal="center" vertical="center" wrapText="1"/>
    </xf>
    <xf numFmtId="0" fontId="31" fillId="9" borderId="64" xfId="0" applyFont="1" applyFill="1" applyBorder="1" applyAlignment="1">
      <alignment horizontal="center" vertical="center" wrapText="1"/>
    </xf>
    <xf numFmtId="0" fontId="31" fillId="9" borderId="65" xfId="0" applyFont="1" applyFill="1" applyBorder="1" applyAlignment="1">
      <alignment horizontal="center" vertical="center" wrapText="1"/>
    </xf>
    <xf numFmtId="0" fontId="31" fillId="9" borderId="66" xfId="0" applyFont="1" applyFill="1" applyBorder="1" applyAlignment="1">
      <alignment horizontal="center" vertical="center" wrapText="1"/>
    </xf>
    <xf numFmtId="0" fontId="31" fillId="9" borderId="67"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14" fillId="0" borderId="5" xfId="0" applyFont="1" applyBorder="1" applyAlignment="1">
      <alignment horizontal="center" wrapText="1"/>
    </xf>
    <xf numFmtId="0" fontId="14" fillId="0" borderId="4" xfId="0" applyFont="1" applyBorder="1" applyAlignment="1">
      <alignment horizontal="center" wrapText="1"/>
    </xf>
    <xf numFmtId="0" fontId="14" fillId="0" borderId="7" xfId="0" applyFont="1" applyBorder="1" applyAlignment="1">
      <alignment horizont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6" fillId="0" borderId="27" xfId="0" applyFont="1" applyBorder="1" applyAlignment="1">
      <alignment horizontal="left" vertical="center" wrapText="1"/>
    </xf>
    <xf numFmtId="0" fontId="16" fillId="0" borderId="30" xfId="0" applyFont="1" applyBorder="1" applyAlignment="1">
      <alignment horizontal="left" vertical="center" wrapText="1"/>
    </xf>
    <xf numFmtId="0" fontId="16" fillId="0" borderId="70" xfId="0" applyFont="1" applyBorder="1" applyAlignment="1">
      <alignment horizontal="left" vertical="center" wrapText="1"/>
    </xf>
    <xf numFmtId="0" fontId="16" fillId="0" borderId="26" xfId="0" applyFont="1" applyBorder="1" applyAlignment="1">
      <alignment horizontal="left" vertical="center" wrapText="1"/>
    </xf>
    <xf numFmtId="0" fontId="16" fillId="0" borderId="29" xfId="0" applyFont="1" applyBorder="1" applyAlignment="1">
      <alignment horizontal="left" vertical="center" wrapText="1"/>
    </xf>
    <xf numFmtId="0" fontId="16" fillId="0" borderId="71" xfId="0" applyFont="1" applyBorder="1" applyAlignment="1">
      <alignment horizontal="left" vertical="center" wrapText="1"/>
    </xf>
    <xf numFmtId="0" fontId="16" fillId="0" borderId="28" xfId="0" applyFont="1" applyBorder="1" applyAlignment="1">
      <alignment horizontal="left" vertical="center" wrapText="1"/>
    </xf>
    <xf numFmtId="0" fontId="16" fillId="0" borderId="31" xfId="0" applyFont="1" applyBorder="1" applyAlignment="1">
      <alignment horizontal="left" vertical="center" wrapText="1"/>
    </xf>
    <xf numFmtId="0" fontId="16" fillId="0" borderId="69" xfId="0" applyFont="1" applyBorder="1" applyAlignment="1">
      <alignment horizontal="left" vertical="center" wrapText="1"/>
    </xf>
    <xf numFmtId="0" fontId="15" fillId="0" borderId="0" xfId="0" applyFont="1" applyAlignment="1">
      <alignment horizontal="center" wrapText="1"/>
    </xf>
    <xf numFmtId="0" fontId="14" fillId="0" borderId="42" xfId="0" applyFont="1" applyBorder="1" applyAlignment="1">
      <alignment horizontal="center" wrapText="1"/>
    </xf>
    <xf numFmtId="0" fontId="14" fillId="0" borderId="43" xfId="0" applyFont="1" applyBorder="1" applyAlignment="1">
      <alignment horizontal="center" wrapText="1"/>
    </xf>
    <xf numFmtId="0" fontId="14" fillId="0" borderId="12" xfId="0" applyFont="1" applyBorder="1" applyAlignment="1">
      <alignment horizontal="center"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0" xfId="0" applyFont="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27" xfId="0" applyFont="1" applyFill="1" applyBorder="1" applyAlignment="1">
      <alignment horizontal="center" vertical="top" wrapText="1"/>
    </xf>
    <xf numFmtId="0" fontId="2" fillId="0" borderId="30" xfId="0" applyFont="1" applyFill="1" applyBorder="1" applyAlignment="1">
      <alignment horizontal="center" vertical="top" wrapText="1"/>
    </xf>
    <xf numFmtId="0" fontId="2" fillId="0" borderId="50" xfId="0" applyFont="1" applyFill="1" applyBorder="1" applyAlignment="1">
      <alignment horizontal="center" vertical="top" wrapText="1"/>
    </xf>
    <xf numFmtId="0" fontId="28" fillId="0" borderId="27" xfId="0" applyFont="1" applyBorder="1" applyAlignment="1">
      <alignment horizontal="left" wrapText="1"/>
    </xf>
    <xf numFmtId="0" fontId="28" fillId="0" borderId="30" xfId="0" applyFont="1" applyBorder="1" applyAlignment="1">
      <alignment horizontal="left" wrapText="1"/>
    </xf>
    <xf numFmtId="0" fontId="28" fillId="0" borderId="50" xfId="0" applyFont="1" applyBorder="1" applyAlignment="1">
      <alignment horizontal="left" wrapText="1"/>
    </xf>
    <xf numFmtId="0" fontId="5" fillId="0" borderId="27"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8" fillId="2" borderId="40"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4" fillId="0" borderId="48" xfId="0" applyFont="1" applyBorder="1" applyAlignment="1">
      <alignment horizont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11" xfId="0" applyFont="1" applyBorder="1" applyAlignment="1">
      <alignment horizontal="center" vertical="center" wrapText="1"/>
    </xf>
    <xf numFmtId="164" fontId="7" fillId="3" borderId="60" xfId="0" applyNumberFormat="1" applyFont="1" applyFill="1" applyBorder="1" applyAlignment="1" applyProtection="1">
      <alignment horizontal="center" vertical="center" wrapText="1"/>
      <protection locked="0"/>
    </xf>
    <xf numFmtId="164" fontId="7" fillId="3" borderId="61" xfId="0" applyNumberFormat="1" applyFont="1" applyFill="1" applyBorder="1" applyAlignment="1" applyProtection="1">
      <alignment horizontal="center" vertical="center" wrapText="1"/>
      <protection locked="0"/>
    </xf>
    <xf numFmtId="0" fontId="27" fillId="0" borderId="26" xfId="0" applyFont="1" applyBorder="1" applyAlignment="1">
      <alignment horizontal="center" vertical="center" wrapText="1"/>
    </xf>
    <xf numFmtId="0" fontId="27" fillId="0" borderId="57"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5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59" xfId="0" applyFont="1" applyBorder="1" applyAlignment="1">
      <alignment horizontal="center" vertical="center" wrapText="1"/>
    </xf>
    <xf numFmtId="0" fontId="27" fillId="0" borderId="42" xfId="0" applyFont="1" applyBorder="1" applyAlignment="1">
      <alignment horizontal="center" vertical="center" wrapText="1"/>
    </xf>
    <xf numFmtId="0" fontId="27" fillId="0" borderId="12" xfId="0" applyFont="1" applyBorder="1" applyAlignment="1">
      <alignment horizontal="center" vertical="center" wrapText="1"/>
    </xf>
    <xf numFmtId="0" fontId="15" fillId="0" borderId="0" xfId="0" applyFont="1" applyBorder="1" applyAlignment="1">
      <alignment horizontal="center" wrapText="1"/>
    </xf>
  </cellXfs>
  <cellStyles count="3">
    <cellStyle name="Обычный" xfId="0" builtinId="0"/>
    <cellStyle name="Обычный 2" xfId="1"/>
    <cellStyle name="Обычный 3" xfId="2"/>
  </cellStyles>
  <dxfs count="74">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summaryRight="0"/>
  </sheetPr>
  <dimension ref="A1:BL199"/>
  <sheetViews>
    <sheetView showGridLines="0" view="pageBreakPreview" topLeftCell="A88" zoomScale="115" zoomScaleNormal="115" zoomScaleSheetLayoutView="115" workbookViewId="0">
      <selection activeCell="F78" sqref="F78"/>
    </sheetView>
  </sheetViews>
  <sheetFormatPr defaultColWidth="0" defaultRowHeight="12.45" zeroHeight="1" x14ac:dyDescent="0.2"/>
  <cols>
    <col min="1" max="1" width="42.75" customWidth="1"/>
    <col min="2" max="2" width="6.625" customWidth="1"/>
    <col min="3" max="3" width="11.5" customWidth="1"/>
    <col min="4" max="4" width="7.875" customWidth="1"/>
    <col min="5" max="5" width="11.375" customWidth="1"/>
    <col min="6" max="6" width="6.625" customWidth="1"/>
    <col min="7" max="7" width="7.625" customWidth="1"/>
    <col min="8" max="8" width="8.125" customWidth="1"/>
    <col min="9" max="9" width="8.5" customWidth="1"/>
    <col min="10" max="10" width="8.75" customWidth="1"/>
    <col min="11" max="11" width="18" customWidth="1"/>
    <col min="12" max="59" width="11.125" hidden="1" customWidth="1"/>
    <col min="60" max="64" width="11.125" hidden="1"/>
  </cols>
  <sheetData>
    <row r="1" spans="1:59" ht="65.95" customHeight="1" x14ac:dyDescent="0.2">
      <c r="A1" s="175" t="s">
        <v>559</v>
      </c>
      <c r="B1" s="176"/>
      <c r="C1" s="176"/>
      <c r="D1" s="176"/>
      <c r="E1" s="176"/>
      <c r="F1" s="176"/>
      <c r="G1" s="176"/>
      <c r="H1" s="176"/>
      <c r="I1" s="176"/>
      <c r="J1" s="176"/>
      <c r="K1" s="176"/>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1"/>
      <c r="BF1" s="1"/>
      <c r="BG1" s="1"/>
    </row>
    <row r="2" spans="1:59" ht="65.95" customHeight="1" x14ac:dyDescent="0.2">
      <c r="A2" s="26" t="s">
        <v>252</v>
      </c>
      <c r="B2" s="186" t="s">
        <v>588</v>
      </c>
      <c r="C2" s="187"/>
      <c r="D2" s="187"/>
      <c r="E2" s="187"/>
      <c r="F2" s="187"/>
      <c r="G2" s="187"/>
      <c r="H2" s="187"/>
      <c r="I2" s="187"/>
      <c r="J2" s="187"/>
      <c r="K2" s="187"/>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1"/>
      <c r="BF2" s="1"/>
      <c r="BG2" s="1"/>
    </row>
    <row r="3" spans="1:59" ht="19.5" customHeight="1" x14ac:dyDescent="0.2">
      <c r="A3" s="26"/>
      <c r="B3" s="18"/>
      <c r="C3" s="18"/>
      <c r="D3" s="18"/>
      <c r="E3" s="18"/>
      <c r="F3" s="18"/>
      <c r="G3" s="18"/>
      <c r="H3" s="18"/>
      <c r="I3" s="18"/>
      <c r="J3" s="18"/>
      <c r="K3" s="18"/>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1"/>
      <c r="BF3" s="1"/>
      <c r="BG3" s="1"/>
    </row>
    <row r="4" spans="1:59" ht="17.05" x14ac:dyDescent="0.2">
      <c r="A4" s="26" t="s">
        <v>253</v>
      </c>
      <c r="B4" s="185" t="s">
        <v>585</v>
      </c>
      <c r="C4" s="185"/>
      <c r="D4" s="185"/>
      <c r="E4" s="185"/>
      <c r="F4" s="185"/>
      <c r="G4" s="185"/>
      <c r="H4" s="185"/>
      <c r="I4" s="185"/>
      <c r="J4" s="185"/>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1"/>
      <c r="BF4" s="1"/>
      <c r="BG4" s="1"/>
    </row>
    <row r="5" spans="1:59" ht="17.05" x14ac:dyDescent="0.2">
      <c r="A5" s="26"/>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1"/>
      <c r="BF5" s="1"/>
      <c r="BG5" s="1"/>
    </row>
    <row r="6" spans="1:59" ht="17.05" x14ac:dyDescent="0.2">
      <c r="A6" s="125" t="s">
        <v>254</v>
      </c>
      <c r="B6" s="188">
        <v>44377</v>
      </c>
      <c r="C6" s="185"/>
      <c r="D6" s="185"/>
      <c r="E6" s="185"/>
      <c r="F6" s="185"/>
      <c r="G6" s="185"/>
      <c r="H6" s="185"/>
      <c r="I6" s="185"/>
      <c r="J6" s="185"/>
      <c r="K6" s="185"/>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1"/>
      <c r="BF6" s="1"/>
      <c r="BG6" s="1"/>
    </row>
    <row r="7" spans="1:59" ht="17.55" customHeight="1" thickBot="1" x14ac:dyDescent="0.25">
      <c r="A7" s="1"/>
      <c r="B7" s="2"/>
      <c r="C7" s="2"/>
      <c r="D7" s="2"/>
      <c r="E7" s="2"/>
      <c r="F7" s="146"/>
      <c r="G7" s="2"/>
      <c r="H7" s="143" t="str">
        <f>IF(Контроль!D287&gt;0,"Автоматизированный контроль не пройден","Автоматизированный контроль пройден")</f>
        <v>Автоматизированный контроль пройден</v>
      </c>
      <c r="I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1"/>
    </row>
    <row r="8" spans="1:59" ht="54.85" customHeight="1" thickBot="1" x14ac:dyDescent="0.25">
      <c r="A8" s="202" t="s">
        <v>1</v>
      </c>
      <c r="B8" s="203"/>
      <c r="C8" s="204"/>
      <c r="D8" s="4"/>
      <c r="E8" s="4"/>
      <c r="F8" s="4"/>
      <c r="G8" s="7"/>
      <c r="H8" s="211" t="str">
        <f>IF('раздел 3'!J41&lt;15,"Доля закупок у СМП менее 15%","")</f>
        <v/>
      </c>
      <c r="I8" s="211"/>
      <c r="J8" s="211"/>
      <c r="K8" s="211"/>
      <c r="L8" s="8"/>
      <c r="M8" s="6"/>
      <c r="N8" s="7"/>
      <c r="O8" s="7"/>
      <c r="P8" s="8"/>
      <c r="Q8" s="6"/>
      <c r="R8" s="7"/>
      <c r="S8" s="7"/>
      <c r="T8" s="7"/>
      <c r="U8" s="7"/>
      <c r="V8" s="8"/>
      <c r="W8" s="6"/>
      <c r="X8" s="7"/>
      <c r="Y8" s="7"/>
      <c r="Z8" s="8"/>
      <c r="AA8" s="6"/>
      <c r="AB8" s="7"/>
      <c r="AC8" s="7"/>
      <c r="AD8" s="7"/>
      <c r="AE8" s="7"/>
      <c r="AF8" s="8"/>
      <c r="AG8" s="6"/>
      <c r="AH8" s="7"/>
      <c r="AI8" s="7"/>
      <c r="AJ8" s="8"/>
      <c r="AK8" s="6"/>
      <c r="AL8" s="7"/>
      <c r="AM8" s="8"/>
      <c r="AN8" s="6"/>
      <c r="AO8" s="7"/>
      <c r="AP8" s="7"/>
      <c r="AQ8" s="8"/>
      <c r="AR8" s="6"/>
      <c r="AS8" s="7"/>
      <c r="AT8" s="8"/>
      <c r="AU8" s="6"/>
      <c r="AV8" s="7"/>
      <c r="AW8" s="8"/>
      <c r="AX8" s="2"/>
      <c r="AY8" s="2"/>
      <c r="AZ8" s="2"/>
      <c r="BA8" s="2"/>
      <c r="BB8" s="2"/>
      <c r="BC8" s="1"/>
    </row>
    <row r="9" spans="1:59" ht="36.200000000000003" customHeight="1" thickBot="1" x14ac:dyDescent="0.25">
      <c r="A9" s="95" t="s">
        <v>2</v>
      </c>
      <c r="B9" s="96" t="s">
        <v>3</v>
      </c>
      <c r="C9" s="97" t="s">
        <v>4</v>
      </c>
      <c r="D9" s="7"/>
      <c r="E9" s="7"/>
      <c r="F9" s="7"/>
      <c r="G9" s="7"/>
      <c r="H9" s="8"/>
      <c r="I9" s="6"/>
      <c r="J9" s="7"/>
      <c r="K9" s="7"/>
      <c r="L9" s="8"/>
      <c r="M9" s="6"/>
      <c r="N9" s="7"/>
      <c r="O9" s="7"/>
      <c r="P9" s="8"/>
      <c r="Q9" s="6"/>
      <c r="R9" s="7"/>
      <c r="S9" s="7"/>
      <c r="T9" s="7"/>
      <c r="U9" s="7"/>
      <c r="V9" s="8"/>
      <c r="W9" s="6"/>
      <c r="X9" s="7"/>
      <c r="Y9" s="7"/>
      <c r="Z9" s="8"/>
      <c r="AA9" s="6"/>
      <c r="AB9" s="7"/>
      <c r="AC9" s="7"/>
      <c r="AD9" s="7"/>
      <c r="AE9" s="7"/>
      <c r="AF9" s="8"/>
      <c r="AG9" s="6"/>
      <c r="AH9" s="7"/>
      <c r="AI9" s="7"/>
      <c r="AJ9" s="8"/>
      <c r="AK9" s="6"/>
      <c r="AL9" s="7"/>
      <c r="AM9" s="8"/>
      <c r="AN9" s="6"/>
      <c r="AO9" s="7"/>
      <c r="AP9" s="7"/>
      <c r="AQ9" s="8"/>
      <c r="AR9" s="6"/>
      <c r="AS9" s="7"/>
      <c r="AT9" s="8"/>
      <c r="AU9" s="6"/>
      <c r="AV9" s="7"/>
      <c r="AW9" s="8"/>
      <c r="AX9" s="2"/>
      <c r="AY9" s="2"/>
      <c r="AZ9" s="2"/>
      <c r="BA9" s="2"/>
      <c r="BB9" s="2"/>
      <c r="BC9" s="1"/>
    </row>
    <row r="10" spans="1:59" ht="18.850000000000001" customHeight="1" thickBot="1" x14ac:dyDescent="0.25">
      <c r="A10" s="98" t="s">
        <v>5</v>
      </c>
      <c r="B10" s="99" t="s">
        <v>6</v>
      </c>
      <c r="C10" s="100" t="s">
        <v>7</v>
      </c>
      <c r="D10" s="9"/>
      <c r="E10" s="9"/>
      <c r="F10" s="9"/>
      <c r="G10" s="9"/>
      <c r="H10" s="10"/>
      <c r="I10" s="11"/>
      <c r="J10" s="9"/>
      <c r="K10" s="9"/>
      <c r="L10" s="10"/>
      <c r="M10" s="11"/>
      <c r="N10" s="9"/>
      <c r="O10" s="9"/>
      <c r="P10" s="10"/>
      <c r="Q10" s="11"/>
      <c r="R10" s="9"/>
      <c r="S10" s="9"/>
      <c r="T10" s="9"/>
      <c r="U10" s="9"/>
      <c r="V10" s="10"/>
      <c r="W10" s="11"/>
      <c r="X10" s="9"/>
      <c r="Y10" s="9"/>
      <c r="Z10" s="10"/>
      <c r="AA10" s="11"/>
      <c r="AB10" s="9"/>
      <c r="AC10" s="9"/>
      <c r="AD10" s="9"/>
      <c r="AE10" s="9"/>
      <c r="AF10" s="10"/>
      <c r="AG10" s="11"/>
      <c r="AH10" s="9"/>
      <c r="AI10" s="9"/>
      <c r="AJ10" s="10"/>
      <c r="AK10" s="11"/>
      <c r="AL10" s="9"/>
      <c r="AM10" s="10"/>
      <c r="AN10" s="11"/>
      <c r="AO10" s="9"/>
      <c r="AP10" s="9"/>
      <c r="AQ10" s="10"/>
      <c r="AR10" s="11"/>
      <c r="AS10" s="9"/>
      <c r="AT10" s="10"/>
      <c r="AU10" s="11"/>
      <c r="AV10" s="9"/>
      <c r="AW10" s="10"/>
      <c r="AX10" s="2"/>
      <c r="AY10" s="2"/>
      <c r="AZ10" s="2"/>
      <c r="BA10" s="2"/>
      <c r="BB10" s="2"/>
      <c r="BC10" s="1"/>
    </row>
    <row r="11" spans="1:59" ht="13.1" thickBot="1" x14ac:dyDescent="0.25">
      <c r="A11" s="189" t="s">
        <v>251</v>
      </c>
      <c r="B11" s="190"/>
      <c r="C11" s="191"/>
      <c r="D11" s="9"/>
      <c r="E11" s="9"/>
      <c r="F11" s="9"/>
      <c r="G11" s="9"/>
      <c r="H11" s="10"/>
      <c r="I11" s="11"/>
      <c r="J11" s="9"/>
      <c r="K11" s="9"/>
      <c r="L11" s="10"/>
      <c r="M11" s="11"/>
      <c r="N11" s="9"/>
      <c r="O11" s="9"/>
      <c r="P11" s="10"/>
      <c r="Q11" s="11"/>
      <c r="R11" s="9"/>
      <c r="S11" s="9"/>
      <c r="T11" s="9"/>
      <c r="U11" s="9"/>
      <c r="V11" s="10"/>
      <c r="W11" s="11"/>
      <c r="X11" s="9"/>
      <c r="Y11" s="9"/>
      <c r="Z11" s="10"/>
      <c r="AA11" s="11"/>
      <c r="AB11" s="9"/>
      <c r="AC11" s="9"/>
      <c r="AD11" s="9"/>
      <c r="AE11" s="9"/>
      <c r="AF11" s="10"/>
      <c r="AG11" s="11"/>
      <c r="AH11" s="9"/>
      <c r="AI11" s="9"/>
      <c r="AJ11" s="10"/>
      <c r="AK11" s="11"/>
      <c r="AL11" s="9"/>
      <c r="AM11" s="10"/>
      <c r="AN11" s="11"/>
      <c r="AO11" s="9"/>
      <c r="AP11" s="9"/>
      <c r="AQ11" s="10"/>
      <c r="AR11" s="11"/>
      <c r="AS11" s="9"/>
      <c r="AT11" s="10"/>
      <c r="AU11" s="11"/>
      <c r="AV11" s="9"/>
      <c r="AW11" s="10"/>
      <c r="AX11" s="2"/>
      <c r="AY11" s="2"/>
      <c r="AZ11" s="2"/>
      <c r="BA11" s="2"/>
      <c r="BB11" s="2"/>
      <c r="BC11" s="1"/>
    </row>
    <row r="12" spans="1:59" ht="25.55" thickBot="1" x14ac:dyDescent="0.25">
      <c r="A12" s="34" t="s">
        <v>8</v>
      </c>
      <c r="B12" s="35" t="s">
        <v>9</v>
      </c>
      <c r="C12" s="127">
        <f>SUM(C13:C21)</f>
        <v>1111</v>
      </c>
      <c r="D12" s="4"/>
      <c r="E12" s="4"/>
      <c r="F12" s="4"/>
      <c r="G12" s="4"/>
      <c r="H12" s="5"/>
      <c r="I12" s="12"/>
      <c r="J12" s="4"/>
      <c r="K12" s="4"/>
      <c r="L12" s="5"/>
      <c r="M12" s="12"/>
      <c r="N12" s="4"/>
      <c r="O12" s="4"/>
      <c r="P12" s="5"/>
      <c r="Q12" s="12"/>
      <c r="R12" s="4"/>
      <c r="S12" s="4"/>
      <c r="T12" s="4"/>
      <c r="U12" s="4"/>
      <c r="V12" s="5"/>
      <c r="W12" s="11"/>
      <c r="X12" s="9"/>
      <c r="Y12" s="9"/>
      <c r="Z12" s="10"/>
      <c r="AA12" s="11"/>
      <c r="AB12" s="9"/>
      <c r="AC12" s="9"/>
      <c r="AD12" s="9"/>
      <c r="AE12" s="9"/>
      <c r="AF12" s="10"/>
      <c r="AG12" s="11"/>
      <c r="AH12" s="9"/>
      <c r="AI12" s="9"/>
      <c r="AJ12" s="10"/>
      <c r="AK12" s="11"/>
      <c r="AL12" s="9"/>
      <c r="AM12" s="10"/>
      <c r="AN12" s="12"/>
      <c r="AO12" s="4"/>
      <c r="AP12" s="4"/>
      <c r="AQ12" s="5"/>
      <c r="AR12" s="12"/>
      <c r="AS12" s="4"/>
      <c r="AT12" s="5"/>
      <c r="AU12" s="12"/>
      <c r="AV12" s="4"/>
      <c r="AW12" s="5"/>
      <c r="AX12" s="2"/>
      <c r="AY12" s="2"/>
      <c r="AZ12" s="2"/>
      <c r="BA12" s="2"/>
      <c r="BB12" s="2"/>
      <c r="BC12" s="1"/>
    </row>
    <row r="13" spans="1:59" ht="25.55" thickBot="1" x14ac:dyDescent="0.25">
      <c r="A13" s="15" t="s">
        <v>183</v>
      </c>
      <c r="B13" s="14">
        <v>1102</v>
      </c>
      <c r="C13" s="128">
        <v>21.1</v>
      </c>
      <c r="D13" s="4"/>
      <c r="E13" s="4"/>
      <c r="F13" s="205" t="s">
        <v>528</v>
      </c>
      <c r="G13" s="206"/>
      <c r="H13" s="206"/>
      <c r="I13" s="206"/>
      <c r="J13" s="207"/>
      <c r="K13" s="4"/>
      <c r="L13" s="5"/>
      <c r="M13" s="12"/>
      <c r="N13" s="4"/>
      <c r="O13" s="4"/>
      <c r="P13" s="5"/>
      <c r="Q13" s="12"/>
      <c r="R13" s="4"/>
      <c r="S13" s="4"/>
      <c r="T13" s="4"/>
      <c r="U13" s="4"/>
      <c r="V13" s="5"/>
      <c r="W13" s="11"/>
      <c r="X13" s="9"/>
      <c r="Y13" s="9"/>
      <c r="Z13" s="10"/>
      <c r="AA13" s="11"/>
      <c r="AB13" s="9"/>
      <c r="AC13" s="9"/>
      <c r="AD13" s="9"/>
      <c r="AE13" s="9"/>
      <c r="AF13" s="10"/>
      <c r="AG13" s="11"/>
      <c r="AH13" s="9"/>
      <c r="AI13" s="9"/>
      <c r="AJ13" s="10"/>
      <c r="AK13" s="11"/>
      <c r="AL13" s="9"/>
      <c r="AM13" s="10"/>
      <c r="AN13" s="12"/>
      <c r="AO13" s="4"/>
      <c r="AP13" s="4"/>
      <c r="AQ13" s="5"/>
      <c r="AR13" s="12"/>
      <c r="AS13" s="4"/>
      <c r="AT13" s="5"/>
      <c r="AU13" s="12"/>
      <c r="AV13" s="4"/>
      <c r="AW13" s="5"/>
      <c r="AX13" s="2"/>
      <c r="AY13" s="2"/>
      <c r="AZ13" s="2"/>
      <c r="BA13" s="2"/>
      <c r="BB13" s="2"/>
      <c r="BC13" s="1"/>
    </row>
    <row r="14" spans="1:59" ht="25.55" thickBot="1" x14ac:dyDescent="0.25">
      <c r="A14" s="15" t="s">
        <v>184</v>
      </c>
      <c r="B14" s="14">
        <v>1103</v>
      </c>
      <c r="C14" s="128">
        <v>1.2</v>
      </c>
      <c r="D14" s="4"/>
      <c r="E14" s="4"/>
      <c r="F14" s="208"/>
      <c r="G14" s="209"/>
      <c r="H14" s="209"/>
      <c r="I14" s="209"/>
      <c r="J14" s="210"/>
      <c r="K14" s="4"/>
      <c r="L14" s="5"/>
      <c r="M14" s="12"/>
      <c r="N14" s="4"/>
      <c r="O14" s="4"/>
      <c r="P14" s="5"/>
      <c r="Q14" s="12"/>
      <c r="R14" s="4"/>
      <c r="S14" s="4"/>
      <c r="T14" s="4"/>
      <c r="U14" s="4"/>
      <c r="V14" s="5"/>
      <c r="W14" s="11"/>
      <c r="X14" s="9"/>
      <c r="Y14" s="9"/>
      <c r="Z14" s="10"/>
      <c r="AA14" s="11"/>
      <c r="AB14" s="9"/>
      <c r="AC14" s="9"/>
      <c r="AD14" s="9"/>
      <c r="AE14" s="9"/>
      <c r="AF14" s="10"/>
      <c r="AG14" s="11"/>
      <c r="AH14" s="9"/>
      <c r="AI14" s="9"/>
      <c r="AJ14" s="10"/>
      <c r="AK14" s="11"/>
      <c r="AL14" s="9"/>
      <c r="AM14" s="10"/>
      <c r="AN14" s="12"/>
      <c r="AO14" s="4"/>
      <c r="AP14" s="4"/>
      <c r="AQ14" s="5"/>
      <c r="AR14" s="12"/>
      <c r="AS14" s="4"/>
      <c r="AT14" s="5"/>
      <c r="AU14" s="12"/>
      <c r="AV14" s="4"/>
      <c r="AW14" s="5"/>
      <c r="AX14" s="2"/>
      <c r="AY14" s="2"/>
      <c r="AZ14" s="2"/>
      <c r="BA14" s="2"/>
      <c r="BB14" s="2"/>
      <c r="BC14" s="1"/>
    </row>
    <row r="15" spans="1:59" ht="25.55" thickBot="1" x14ac:dyDescent="0.25">
      <c r="A15" s="15" t="s">
        <v>185</v>
      </c>
      <c r="B15" s="14">
        <v>1104</v>
      </c>
      <c r="C15" s="128">
        <v>788.6</v>
      </c>
      <c r="D15" s="4"/>
      <c r="E15" s="4"/>
      <c r="F15" s="4"/>
      <c r="G15" s="4"/>
      <c r="H15" s="5"/>
      <c r="I15" s="12"/>
      <c r="J15" s="4"/>
      <c r="K15" s="4"/>
      <c r="L15" s="5"/>
      <c r="M15" s="12"/>
      <c r="N15" s="4"/>
      <c r="O15" s="4"/>
      <c r="P15" s="5"/>
      <c r="Q15" s="12"/>
      <c r="R15" s="4"/>
      <c r="S15" s="4"/>
      <c r="T15" s="4"/>
      <c r="U15" s="4"/>
      <c r="V15" s="5"/>
      <c r="W15" s="11"/>
      <c r="X15" s="9"/>
      <c r="Y15" s="9"/>
      <c r="Z15" s="10"/>
      <c r="AA15" s="11"/>
      <c r="AB15" s="9"/>
      <c r="AC15" s="9"/>
      <c r="AD15" s="9"/>
      <c r="AE15" s="9"/>
      <c r="AF15" s="10"/>
      <c r="AG15" s="11"/>
      <c r="AH15" s="9"/>
      <c r="AI15" s="9"/>
      <c r="AJ15" s="10"/>
      <c r="AK15" s="11"/>
      <c r="AL15" s="9"/>
      <c r="AM15" s="10"/>
      <c r="AN15" s="12"/>
      <c r="AO15" s="4"/>
      <c r="AP15" s="4"/>
      <c r="AQ15" s="5"/>
      <c r="AR15" s="12"/>
      <c r="AS15" s="4"/>
      <c r="AT15" s="5"/>
      <c r="AU15" s="12"/>
      <c r="AV15" s="4"/>
      <c r="AW15" s="5"/>
      <c r="AX15" s="2"/>
      <c r="AY15" s="2"/>
      <c r="AZ15" s="2"/>
      <c r="BA15" s="2"/>
      <c r="BB15" s="2"/>
      <c r="BC15" s="1"/>
    </row>
    <row r="16" spans="1:59" ht="25.55" thickBot="1" x14ac:dyDescent="0.25">
      <c r="A16" s="15" t="s">
        <v>186</v>
      </c>
      <c r="B16" s="14">
        <v>1105</v>
      </c>
      <c r="C16" s="128">
        <v>300.10000000000002</v>
      </c>
      <c r="D16" s="4"/>
      <c r="E16" s="4"/>
      <c r="F16" s="4"/>
      <c r="G16" s="4"/>
      <c r="H16" s="5"/>
      <c r="I16" s="12"/>
      <c r="J16" s="4"/>
      <c r="K16" s="4"/>
      <c r="L16" s="5"/>
      <c r="M16" s="12"/>
      <c r="N16" s="4"/>
      <c r="O16" s="4"/>
      <c r="P16" s="5"/>
      <c r="Q16" s="12"/>
      <c r="R16" s="4"/>
      <c r="S16" s="4"/>
      <c r="T16" s="4"/>
      <c r="U16" s="4"/>
      <c r="V16" s="5"/>
      <c r="W16" s="11"/>
      <c r="X16" s="9"/>
      <c r="Y16" s="9"/>
      <c r="Z16" s="10"/>
      <c r="AA16" s="11"/>
      <c r="AB16" s="9"/>
      <c r="AC16" s="9"/>
      <c r="AD16" s="9"/>
      <c r="AE16" s="9"/>
      <c r="AF16" s="10"/>
      <c r="AG16" s="11"/>
      <c r="AH16" s="9"/>
      <c r="AI16" s="9"/>
      <c r="AJ16" s="10"/>
      <c r="AK16" s="11"/>
      <c r="AL16" s="9"/>
      <c r="AM16" s="10"/>
      <c r="AN16" s="12"/>
      <c r="AO16" s="4"/>
      <c r="AP16" s="4"/>
      <c r="AQ16" s="5"/>
      <c r="AR16" s="12"/>
      <c r="AS16" s="4"/>
      <c r="AT16" s="5"/>
      <c r="AU16" s="12"/>
      <c r="AV16" s="4"/>
      <c r="AW16" s="5"/>
      <c r="AX16" s="2"/>
      <c r="AY16" s="2"/>
      <c r="AZ16" s="2"/>
      <c r="BA16" s="2"/>
      <c r="BB16" s="2"/>
      <c r="BC16" s="1"/>
    </row>
    <row r="17" spans="1:55" ht="13.1" thickBot="1" x14ac:dyDescent="0.25">
      <c r="A17" s="15" t="s">
        <v>187</v>
      </c>
      <c r="B17" s="14">
        <v>1106</v>
      </c>
      <c r="C17" s="128"/>
      <c r="D17" s="4"/>
      <c r="E17" s="4"/>
      <c r="F17" s="4"/>
      <c r="G17" s="4"/>
      <c r="H17" s="5"/>
      <c r="I17" s="12"/>
      <c r="J17" s="4"/>
      <c r="K17" s="4"/>
      <c r="L17" s="5"/>
      <c r="M17" s="12"/>
      <c r="N17" s="4"/>
      <c r="O17" s="4"/>
      <c r="P17" s="5"/>
      <c r="Q17" s="12"/>
      <c r="R17" s="4"/>
      <c r="S17" s="4"/>
      <c r="T17" s="4"/>
      <c r="U17" s="4"/>
      <c r="V17" s="5"/>
      <c r="W17" s="11"/>
      <c r="X17" s="9"/>
      <c r="Y17" s="9"/>
      <c r="Z17" s="10"/>
      <c r="AA17" s="11"/>
      <c r="AB17" s="9"/>
      <c r="AC17" s="9"/>
      <c r="AD17" s="9"/>
      <c r="AE17" s="9"/>
      <c r="AF17" s="10"/>
      <c r="AG17" s="11"/>
      <c r="AH17" s="9"/>
      <c r="AI17" s="9"/>
      <c r="AJ17" s="10"/>
      <c r="AK17" s="11"/>
      <c r="AL17" s="9"/>
      <c r="AM17" s="10"/>
      <c r="AN17" s="12"/>
      <c r="AO17" s="4"/>
      <c r="AP17" s="4"/>
      <c r="AQ17" s="5"/>
      <c r="AR17" s="12"/>
      <c r="AS17" s="4"/>
      <c r="AT17" s="5"/>
      <c r="AU17" s="12"/>
      <c r="AV17" s="4"/>
      <c r="AW17" s="5"/>
      <c r="AX17" s="2"/>
      <c r="AY17" s="2"/>
      <c r="AZ17" s="2"/>
      <c r="BA17" s="2"/>
      <c r="BB17" s="2"/>
      <c r="BC17" s="1"/>
    </row>
    <row r="18" spans="1:55" ht="25.55" thickBot="1" x14ac:dyDescent="0.25">
      <c r="A18" s="15" t="s">
        <v>188</v>
      </c>
      <c r="B18" s="14">
        <v>1107</v>
      </c>
      <c r="C18" s="128"/>
      <c r="D18" s="4"/>
      <c r="E18" s="4"/>
      <c r="F18" s="4"/>
      <c r="G18" s="4"/>
      <c r="H18" s="5"/>
      <c r="I18" s="12"/>
      <c r="J18" s="4"/>
      <c r="K18" s="4"/>
      <c r="L18" s="5"/>
      <c r="M18" s="12"/>
      <c r="N18" s="4"/>
      <c r="O18" s="4"/>
      <c r="P18" s="5"/>
      <c r="Q18" s="12"/>
      <c r="R18" s="4"/>
      <c r="S18" s="4"/>
      <c r="T18" s="4"/>
      <c r="U18" s="4"/>
      <c r="V18" s="5"/>
      <c r="W18" s="11"/>
      <c r="X18" s="9"/>
      <c r="Y18" s="9"/>
      <c r="Z18" s="10"/>
      <c r="AA18" s="11"/>
      <c r="AB18" s="9"/>
      <c r="AC18" s="9"/>
      <c r="AD18" s="9"/>
      <c r="AE18" s="9"/>
      <c r="AF18" s="10"/>
      <c r="AG18" s="11"/>
      <c r="AH18" s="9"/>
      <c r="AI18" s="9"/>
      <c r="AJ18" s="10"/>
      <c r="AK18" s="11"/>
      <c r="AL18" s="9"/>
      <c r="AM18" s="10"/>
      <c r="AN18" s="12"/>
      <c r="AO18" s="4"/>
      <c r="AP18" s="4"/>
      <c r="AQ18" s="5"/>
      <c r="AR18" s="12"/>
      <c r="AS18" s="4"/>
      <c r="AT18" s="5"/>
      <c r="AU18" s="12"/>
      <c r="AV18" s="4"/>
      <c r="AW18" s="5"/>
      <c r="AX18" s="2"/>
      <c r="AY18" s="2"/>
      <c r="AZ18" s="2"/>
      <c r="BA18" s="2"/>
      <c r="BB18" s="2"/>
      <c r="BC18" s="1"/>
    </row>
    <row r="19" spans="1:55" ht="25.55" thickBot="1" x14ac:dyDescent="0.25">
      <c r="A19" s="15" t="s">
        <v>189</v>
      </c>
      <c r="B19" s="14">
        <v>1108</v>
      </c>
      <c r="C19" s="128"/>
      <c r="D19" s="4"/>
      <c r="E19" s="4"/>
      <c r="F19" s="4"/>
      <c r="G19" s="4"/>
      <c r="H19" s="5"/>
      <c r="I19" s="12"/>
      <c r="J19" s="4"/>
      <c r="K19" s="4"/>
      <c r="L19" s="5"/>
      <c r="M19" s="12"/>
      <c r="N19" s="4"/>
      <c r="O19" s="4"/>
      <c r="P19" s="5"/>
      <c r="Q19" s="12"/>
      <c r="R19" s="4"/>
      <c r="S19" s="4"/>
      <c r="T19" s="4"/>
      <c r="U19" s="4"/>
      <c r="V19" s="5"/>
      <c r="W19" s="11"/>
      <c r="X19" s="9"/>
      <c r="Y19" s="9"/>
      <c r="Z19" s="10"/>
      <c r="AA19" s="11"/>
      <c r="AB19" s="9"/>
      <c r="AC19" s="9"/>
      <c r="AD19" s="9"/>
      <c r="AE19" s="9"/>
      <c r="AF19" s="10"/>
      <c r="AG19" s="11"/>
      <c r="AH19" s="9"/>
      <c r="AI19" s="9"/>
      <c r="AJ19" s="10"/>
      <c r="AK19" s="11"/>
      <c r="AL19" s="9"/>
      <c r="AM19" s="10"/>
      <c r="AN19" s="12"/>
      <c r="AO19" s="4"/>
      <c r="AP19" s="4"/>
      <c r="AQ19" s="5"/>
      <c r="AR19" s="12"/>
      <c r="AS19" s="4"/>
      <c r="AT19" s="5"/>
      <c r="AU19" s="12"/>
      <c r="AV19" s="4"/>
      <c r="AW19" s="5"/>
      <c r="AX19" s="2"/>
      <c r="AY19" s="2"/>
      <c r="AZ19" s="2"/>
      <c r="BA19" s="2"/>
      <c r="BB19" s="2"/>
      <c r="BC19" s="1"/>
    </row>
    <row r="20" spans="1:55" ht="25.55" thickBot="1" x14ac:dyDescent="0.25">
      <c r="A20" s="15" t="s">
        <v>190</v>
      </c>
      <c r="B20" s="14">
        <v>1109</v>
      </c>
      <c r="C20" s="128"/>
      <c r="D20" s="4"/>
      <c r="E20" s="4"/>
      <c r="F20" s="4"/>
      <c r="G20" s="4"/>
      <c r="H20" s="5"/>
      <c r="I20" s="12"/>
      <c r="J20" s="4"/>
      <c r="K20" s="4"/>
      <c r="L20" s="5"/>
      <c r="M20" s="12"/>
      <c r="N20" s="4"/>
      <c r="O20" s="4"/>
      <c r="P20" s="5"/>
      <c r="Q20" s="12"/>
      <c r="R20" s="4"/>
      <c r="S20" s="4"/>
      <c r="T20" s="4"/>
      <c r="U20" s="4"/>
      <c r="V20" s="5"/>
      <c r="W20" s="11"/>
      <c r="X20" s="9"/>
      <c r="Y20" s="9"/>
      <c r="Z20" s="10"/>
      <c r="AA20" s="11"/>
      <c r="AB20" s="9"/>
      <c r="AC20" s="9"/>
      <c r="AD20" s="9"/>
      <c r="AE20" s="9"/>
      <c r="AF20" s="10"/>
      <c r="AG20" s="11"/>
      <c r="AH20" s="9"/>
      <c r="AI20" s="9"/>
      <c r="AJ20" s="10"/>
      <c r="AK20" s="11"/>
      <c r="AL20" s="9"/>
      <c r="AM20" s="10"/>
      <c r="AN20" s="12"/>
      <c r="AO20" s="4"/>
      <c r="AP20" s="4"/>
      <c r="AQ20" s="5"/>
      <c r="AR20" s="12"/>
      <c r="AS20" s="4"/>
      <c r="AT20" s="5"/>
      <c r="AU20" s="12"/>
      <c r="AV20" s="4"/>
      <c r="AW20" s="5"/>
      <c r="AX20" s="2"/>
      <c r="AY20" s="2"/>
      <c r="AZ20" s="2"/>
      <c r="BA20" s="2"/>
      <c r="BB20" s="2"/>
      <c r="BC20" s="1"/>
    </row>
    <row r="21" spans="1:55" ht="13.1" thickBot="1" x14ac:dyDescent="0.25">
      <c r="A21" s="31" t="s">
        <v>191</v>
      </c>
      <c r="B21" s="32">
        <v>1110</v>
      </c>
      <c r="C21" s="128"/>
      <c r="D21" s="4"/>
      <c r="E21" s="4"/>
      <c r="F21" s="4"/>
      <c r="G21" s="4"/>
      <c r="H21" s="5"/>
      <c r="I21" s="12"/>
      <c r="J21" s="4"/>
      <c r="K21" s="4"/>
      <c r="L21" s="5"/>
      <c r="M21" s="12"/>
      <c r="N21" s="4"/>
      <c r="O21" s="4"/>
      <c r="P21" s="5"/>
      <c r="Q21" s="12"/>
      <c r="R21" s="4"/>
      <c r="S21" s="4"/>
      <c r="T21" s="4"/>
      <c r="U21" s="4"/>
      <c r="V21" s="5"/>
      <c r="W21" s="11"/>
      <c r="X21" s="9"/>
      <c r="Y21" s="9"/>
      <c r="Z21" s="10"/>
      <c r="AA21" s="11"/>
      <c r="AB21" s="9"/>
      <c r="AC21" s="9"/>
      <c r="AD21" s="9"/>
      <c r="AE21" s="9"/>
      <c r="AF21" s="10"/>
      <c r="AG21" s="11"/>
      <c r="AH21" s="9"/>
      <c r="AI21" s="9"/>
      <c r="AJ21" s="10"/>
      <c r="AK21" s="11"/>
      <c r="AL21" s="9"/>
      <c r="AM21" s="10"/>
      <c r="AN21" s="12"/>
      <c r="AO21" s="4"/>
      <c r="AP21" s="4"/>
      <c r="AQ21" s="5"/>
      <c r="AR21" s="12"/>
      <c r="AS21" s="4"/>
      <c r="AT21" s="5"/>
      <c r="AU21" s="12"/>
      <c r="AV21" s="4"/>
      <c r="AW21" s="5"/>
      <c r="AX21" s="2"/>
      <c r="AY21" s="2"/>
      <c r="AZ21" s="2"/>
      <c r="BA21" s="2"/>
      <c r="BB21" s="2"/>
      <c r="BC21" s="1"/>
    </row>
    <row r="22" spans="1:55" ht="47.8" thickBot="1" x14ac:dyDescent="0.25">
      <c r="A22" s="27" t="s">
        <v>10</v>
      </c>
      <c r="B22" s="29">
        <v>1111</v>
      </c>
      <c r="C22" s="128"/>
      <c r="D22" s="4"/>
      <c r="E22" s="4"/>
      <c r="F22" s="4"/>
      <c r="G22" s="4"/>
      <c r="H22" s="5"/>
      <c r="I22" s="12"/>
      <c r="J22" s="4"/>
      <c r="K22" s="4"/>
      <c r="L22" s="5"/>
      <c r="M22" s="12"/>
      <c r="N22" s="4"/>
      <c r="O22" s="4"/>
      <c r="P22" s="5"/>
      <c r="Q22" s="12"/>
      <c r="R22" s="4"/>
      <c r="S22" s="4"/>
      <c r="T22" s="4"/>
      <c r="U22" s="4"/>
      <c r="V22" s="5"/>
      <c r="W22" s="11"/>
      <c r="X22" s="9"/>
      <c r="Y22" s="9"/>
      <c r="Z22" s="10"/>
      <c r="AA22" s="11"/>
      <c r="AB22" s="9"/>
      <c r="AC22" s="9"/>
      <c r="AD22" s="9"/>
      <c r="AE22" s="9"/>
      <c r="AF22" s="10"/>
      <c r="AG22" s="11"/>
      <c r="AH22" s="9"/>
      <c r="AI22" s="9"/>
      <c r="AJ22" s="10"/>
      <c r="AK22" s="11"/>
      <c r="AL22" s="9"/>
      <c r="AM22" s="10"/>
      <c r="AN22" s="12"/>
      <c r="AO22" s="4"/>
      <c r="AP22" s="4"/>
      <c r="AQ22" s="5"/>
      <c r="AR22" s="12"/>
      <c r="AS22" s="4"/>
      <c r="AT22" s="5"/>
      <c r="AU22" s="12"/>
      <c r="AV22" s="4"/>
      <c r="AW22" s="5"/>
      <c r="AX22" s="2"/>
      <c r="AY22" s="2"/>
      <c r="AZ22" s="2"/>
      <c r="BA22" s="2"/>
      <c r="BB22" s="2"/>
      <c r="BC22" s="1"/>
    </row>
    <row r="23" spans="1:55" ht="47.8" thickBot="1" x14ac:dyDescent="0.25">
      <c r="A23" s="28" t="s">
        <v>192</v>
      </c>
      <c r="B23" s="30">
        <v>1112</v>
      </c>
      <c r="C23" s="128">
        <v>1111</v>
      </c>
      <c r="D23" s="4"/>
      <c r="E23" s="4"/>
      <c r="F23" s="4"/>
      <c r="G23" s="4"/>
      <c r="H23" s="5"/>
      <c r="I23" s="12"/>
      <c r="J23" s="4"/>
      <c r="K23" s="4"/>
      <c r="L23" s="5"/>
      <c r="M23" s="12"/>
      <c r="N23" s="4"/>
      <c r="O23" s="4"/>
      <c r="P23" s="5"/>
      <c r="Q23" s="12"/>
      <c r="R23" s="4"/>
      <c r="S23" s="4"/>
      <c r="T23" s="4"/>
      <c r="U23" s="4"/>
      <c r="V23" s="5"/>
      <c r="W23" s="11"/>
      <c r="X23" s="9"/>
      <c r="Y23" s="9"/>
      <c r="Z23" s="10"/>
      <c r="AA23" s="11"/>
      <c r="AB23" s="9"/>
      <c r="AC23" s="9"/>
      <c r="AD23" s="9"/>
      <c r="AE23" s="9"/>
      <c r="AF23" s="10"/>
      <c r="AG23" s="11"/>
      <c r="AH23" s="9"/>
      <c r="AI23" s="9"/>
      <c r="AJ23" s="10"/>
      <c r="AK23" s="11"/>
      <c r="AL23" s="9"/>
      <c r="AM23" s="10"/>
      <c r="AN23" s="12"/>
      <c r="AO23" s="4"/>
      <c r="AP23" s="4"/>
      <c r="AQ23" s="5"/>
      <c r="AR23" s="12"/>
      <c r="AS23" s="4"/>
      <c r="AT23" s="5"/>
      <c r="AU23" s="12"/>
      <c r="AV23" s="4"/>
      <c r="AW23" s="5"/>
      <c r="AX23" s="2"/>
      <c r="AY23" s="2"/>
      <c r="AZ23" s="2"/>
      <c r="BA23" s="2"/>
      <c r="BB23" s="2"/>
      <c r="BC23" s="1"/>
    </row>
    <row r="24" spans="1:55" ht="47.8" thickBot="1" x14ac:dyDescent="0.25">
      <c r="A24" s="28" t="s">
        <v>193</v>
      </c>
      <c r="B24" s="30">
        <v>1113</v>
      </c>
      <c r="C24" s="128"/>
      <c r="D24" s="4"/>
      <c r="E24" s="4"/>
      <c r="F24" s="4"/>
      <c r="G24" s="4"/>
      <c r="H24" s="5"/>
      <c r="I24" s="12"/>
      <c r="J24" s="4"/>
      <c r="K24" s="4"/>
      <c r="L24" s="5"/>
      <c r="M24" s="12"/>
      <c r="N24" s="4"/>
      <c r="O24" s="4"/>
      <c r="P24" s="5"/>
      <c r="Q24" s="12"/>
      <c r="R24" s="4"/>
      <c r="S24" s="4"/>
      <c r="T24" s="4"/>
      <c r="U24" s="4"/>
      <c r="V24" s="5"/>
      <c r="W24" s="11"/>
      <c r="X24" s="9"/>
      <c r="Y24" s="9"/>
      <c r="Z24" s="10"/>
      <c r="AA24" s="11"/>
      <c r="AB24" s="9"/>
      <c r="AC24" s="9"/>
      <c r="AD24" s="9"/>
      <c r="AE24" s="9"/>
      <c r="AF24" s="10"/>
      <c r="AG24" s="11"/>
      <c r="AH24" s="9"/>
      <c r="AI24" s="9"/>
      <c r="AJ24" s="10"/>
      <c r="AK24" s="11"/>
      <c r="AL24" s="9"/>
      <c r="AM24" s="10"/>
      <c r="AN24" s="12"/>
      <c r="AO24" s="4"/>
      <c r="AP24" s="4"/>
      <c r="AQ24" s="5"/>
      <c r="AR24" s="12"/>
      <c r="AS24" s="4"/>
      <c r="AT24" s="5"/>
      <c r="AU24" s="12"/>
      <c r="AV24" s="4"/>
      <c r="AW24" s="5"/>
      <c r="AX24" s="2"/>
      <c r="AY24" s="2"/>
      <c r="AZ24" s="2"/>
      <c r="BA24" s="2"/>
      <c r="BB24" s="2"/>
      <c r="BC24" s="1"/>
    </row>
    <row r="25" spans="1:55" ht="18" customHeight="1" thickBot="1" x14ac:dyDescent="0.25">
      <c r="A25" s="1"/>
      <c r="B25" s="1"/>
      <c r="C25" s="1"/>
      <c r="D25" s="16"/>
      <c r="E25" s="16"/>
      <c r="F25" s="16"/>
      <c r="G25" s="16"/>
      <c r="H25" s="16"/>
      <c r="I25" s="16"/>
      <c r="J25" s="2"/>
      <c r="K25" s="2"/>
      <c r="L25" s="2"/>
      <c r="M25" s="2"/>
      <c r="N25" s="1"/>
    </row>
    <row r="26" spans="1:55" ht="15.75" customHeight="1" x14ac:dyDescent="0.2">
      <c r="A26" s="192" t="s">
        <v>11</v>
      </c>
      <c r="B26" s="193"/>
      <c r="C26" s="193"/>
      <c r="D26" s="193"/>
      <c r="E26" s="193"/>
      <c r="F26" s="193"/>
      <c r="G26" s="193"/>
      <c r="H26" s="193"/>
      <c r="I26" s="193"/>
      <c r="J26" s="193"/>
      <c r="K26" s="194"/>
    </row>
    <row r="27" spans="1:55" ht="15.05" customHeight="1" x14ac:dyDescent="0.2">
      <c r="A27" s="198" t="s">
        <v>2</v>
      </c>
      <c r="B27" s="182" t="s">
        <v>3</v>
      </c>
      <c r="C27" s="182" t="s">
        <v>14</v>
      </c>
      <c r="D27" s="200" t="s">
        <v>12</v>
      </c>
      <c r="E27" s="200"/>
      <c r="F27" s="200"/>
      <c r="G27" s="200"/>
      <c r="H27" s="200"/>
      <c r="I27" s="200"/>
      <c r="J27" s="200"/>
      <c r="K27" s="201"/>
    </row>
    <row r="28" spans="1:55" ht="56.65" customHeight="1" x14ac:dyDescent="0.2">
      <c r="A28" s="198"/>
      <c r="B28" s="182"/>
      <c r="C28" s="182"/>
      <c r="D28" s="182" t="s">
        <v>499</v>
      </c>
      <c r="E28" s="182"/>
      <c r="F28" s="182"/>
      <c r="G28" s="182"/>
      <c r="H28" s="182"/>
      <c r="I28" s="182"/>
      <c r="J28" s="182" t="s">
        <v>566</v>
      </c>
      <c r="K28" s="183" t="s">
        <v>567</v>
      </c>
    </row>
    <row r="29" spans="1:55" ht="42.55" customHeight="1" x14ac:dyDescent="0.2">
      <c r="A29" s="198"/>
      <c r="B29" s="182"/>
      <c r="C29" s="182"/>
      <c r="D29" s="182" t="s">
        <v>560</v>
      </c>
      <c r="E29" s="182"/>
      <c r="F29" s="182"/>
      <c r="G29" s="177" t="s">
        <v>248</v>
      </c>
      <c r="H29" s="182" t="s">
        <v>564</v>
      </c>
      <c r="I29" s="182" t="s">
        <v>565</v>
      </c>
      <c r="J29" s="182"/>
      <c r="K29" s="183"/>
    </row>
    <row r="30" spans="1:55" ht="120.45" customHeight="1" thickBot="1" x14ac:dyDescent="0.25">
      <c r="A30" s="199"/>
      <c r="B30" s="177"/>
      <c r="C30" s="177"/>
      <c r="D30" s="86" t="s">
        <v>561</v>
      </c>
      <c r="E30" s="86" t="s">
        <v>562</v>
      </c>
      <c r="F30" s="86" t="s">
        <v>563</v>
      </c>
      <c r="G30" s="178"/>
      <c r="H30" s="177"/>
      <c r="I30" s="177"/>
      <c r="J30" s="177"/>
      <c r="K30" s="184"/>
    </row>
    <row r="31" spans="1:55" s="13" customFormat="1" ht="15.05" customHeight="1" thickBot="1" x14ac:dyDescent="0.25">
      <c r="A31" s="42" t="s">
        <v>5</v>
      </c>
      <c r="B31" s="43" t="s">
        <v>6</v>
      </c>
      <c r="C31" s="42" t="s">
        <v>7</v>
      </c>
      <c r="D31" s="43" t="s">
        <v>16</v>
      </c>
      <c r="E31" s="42" t="s">
        <v>17</v>
      </c>
      <c r="F31" s="43" t="s">
        <v>18</v>
      </c>
      <c r="G31" s="42" t="s">
        <v>19</v>
      </c>
      <c r="H31" s="43" t="s">
        <v>20</v>
      </c>
      <c r="I31" s="42" t="s">
        <v>21</v>
      </c>
      <c r="J31" s="43" t="s">
        <v>22</v>
      </c>
      <c r="K31" s="87" t="s">
        <v>23</v>
      </c>
    </row>
    <row r="32" spans="1:55" ht="13.6" customHeight="1" thickBot="1" x14ac:dyDescent="0.25">
      <c r="A32" s="195" t="s">
        <v>24</v>
      </c>
      <c r="B32" s="196"/>
      <c r="C32" s="196"/>
      <c r="D32" s="196"/>
      <c r="E32" s="196"/>
      <c r="F32" s="196"/>
      <c r="G32" s="196"/>
      <c r="H32" s="196"/>
      <c r="I32" s="196"/>
      <c r="J32" s="196"/>
      <c r="K32" s="197"/>
    </row>
    <row r="33" spans="1:11" ht="23.6" x14ac:dyDescent="0.2">
      <c r="A33" s="114" t="s">
        <v>25</v>
      </c>
      <c r="B33" s="115" t="s">
        <v>26</v>
      </c>
      <c r="C33" s="109">
        <f>SUM(D33:K33)</f>
        <v>38</v>
      </c>
      <c r="D33" s="101"/>
      <c r="E33" s="101"/>
      <c r="F33" s="101"/>
      <c r="G33" s="101"/>
      <c r="H33" s="101"/>
      <c r="I33" s="101"/>
      <c r="J33" s="101">
        <v>0</v>
      </c>
      <c r="K33" s="102">
        <v>38</v>
      </c>
    </row>
    <row r="34" spans="1:11" ht="23.6" x14ac:dyDescent="0.2">
      <c r="A34" s="116" t="s">
        <v>27</v>
      </c>
      <c r="B34" s="117" t="s">
        <v>28</v>
      </c>
      <c r="C34" s="110">
        <f>SUM(D34:I34)</f>
        <v>0</v>
      </c>
      <c r="D34" s="101"/>
      <c r="E34" s="101"/>
      <c r="F34" s="101"/>
      <c r="G34" s="101"/>
      <c r="H34" s="101"/>
      <c r="I34" s="101"/>
      <c r="J34" s="104"/>
      <c r="K34" s="105"/>
    </row>
    <row r="35" spans="1:11" ht="35.35" x14ac:dyDescent="0.2">
      <c r="A35" s="116" t="s">
        <v>29</v>
      </c>
      <c r="B35" s="117" t="s">
        <v>30</v>
      </c>
      <c r="C35" s="110">
        <f>SUM(D35:I35)</f>
        <v>0</v>
      </c>
      <c r="D35" s="101"/>
      <c r="E35" s="101"/>
      <c r="F35" s="101"/>
      <c r="G35" s="101"/>
      <c r="H35" s="101"/>
      <c r="I35" s="101"/>
      <c r="J35" s="104"/>
      <c r="K35" s="105"/>
    </row>
    <row r="36" spans="1:11" ht="47.15" x14ac:dyDescent="0.2">
      <c r="A36" s="116" t="s">
        <v>31</v>
      </c>
      <c r="B36" s="117" t="s">
        <v>32</v>
      </c>
      <c r="C36" s="110">
        <f>SUM(D36:I36)</f>
        <v>0</v>
      </c>
      <c r="D36" s="101"/>
      <c r="E36" s="101"/>
      <c r="F36" s="101"/>
      <c r="G36" s="101"/>
      <c r="H36" s="101"/>
      <c r="I36" s="101"/>
      <c r="J36" s="104"/>
      <c r="K36" s="105"/>
    </row>
    <row r="37" spans="1:11" ht="35.35" x14ac:dyDescent="0.2">
      <c r="A37" s="116" t="s">
        <v>33</v>
      </c>
      <c r="B37" s="117" t="s">
        <v>34</v>
      </c>
      <c r="C37" s="110">
        <f>SUM(E37:F37,G37:K37)</f>
        <v>0</v>
      </c>
      <c r="D37" s="104"/>
      <c r="E37" s="101"/>
      <c r="F37" s="101"/>
      <c r="G37" s="101"/>
      <c r="H37" s="101"/>
      <c r="I37" s="101"/>
      <c r="J37" s="101"/>
      <c r="K37" s="101"/>
    </row>
    <row r="38" spans="1:11" x14ac:dyDescent="0.2">
      <c r="A38" s="116" t="s">
        <v>35</v>
      </c>
      <c r="B38" s="117" t="s">
        <v>36</v>
      </c>
      <c r="C38" s="110">
        <f>SUM(D38:K38)</f>
        <v>38</v>
      </c>
      <c r="D38" s="101"/>
      <c r="E38" s="101"/>
      <c r="F38" s="101"/>
      <c r="G38" s="101"/>
      <c r="H38" s="101"/>
      <c r="I38" s="101"/>
      <c r="J38" s="101">
        <v>0</v>
      </c>
      <c r="K38" s="101">
        <v>38</v>
      </c>
    </row>
    <row r="39" spans="1:11" ht="47.15" x14ac:dyDescent="0.2">
      <c r="A39" s="116" t="s">
        <v>37</v>
      </c>
      <c r="B39" s="117" t="s">
        <v>38</v>
      </c>
      <c r="C39" s="110">
        <f>SUM(D39:I39)</f>
        <v>0</v>
      </c>
      <c r="D39" s="101"/>
      <c r="E39" s="101"/>
      <c r="F39" s="101"/>
      <c r="G39" s="101"/>
      <c r="H39" s="101"/>
      <c r="I39" s="101"/>
      <c r="J39" s="104"/>
      <c r="K39" s="105"/>
    </row>
    <row r="40" spans="1:11" ht="23.6" x14ac:dyDescent="0.2">
      <c r="A40" s="116" t="s">
        <v>39</v>
      </c>
      <c r="B40" s="117" t="s">
        <v>40</v>
      </c>
      <c r="C40" s="110">
        <f>SUM(D40:K40)</f>
        <v>0</v>
      </c>
      <c r="D40" s="101"/>
      <c r="E40" s="101"/>
      <c r="F40" s="101"/>
      <c r="G40" s="101"/>
      <c r="H40" s="101"/>
      <c r="I40" s="101"/>
      <c r="J40" s="101"/>
      <c r="K40" s="101"/>
    </row>
    <row r="41" spans="1:11" ht="35.35" x14ac:dyDescent="0.2">
      <c r="A41" s="116" t="s">
        <v>41</v>
      </c>
      <c r="B41" s="117" t="s">
        <v>42</v>
      </c>
      <c r="C41" s="110">
        <f>SUM(E41:F41,G41:K41)</f>
        <v>0</v>
      </c>
      <c r="D41" s="104"/>
      <c r="E41" s="101"/>
      <c r="F41" s="101"/>
      <c r="G41" s="101"/>
      <c r="H41" s="101"/>
      <c r="I41" s="101"/>
      <c r="J41" s="101"/>
      <c r="K41" s="101"/>
    </row>
    <row r="42" spans="1:11" ht="35.35" x14ac:dyDescent="0.2">
      <c r="A42" s="116" t="s">
        <v>43</v>
      </c>
      <c r="B42" s="117" t="s">
        <v>44</v>
      </c>
      <c r="C42" s="110">
        <f>SUM(D42:G42)</f>
        <v>0</v>
      </c>
      <c r="D42" s="101"/>
      <c r="E42" s="101"/>
      <c r="F42" s="101"/>
      <c r="G42" s="101"/>
      <c r="H42" s="104"/>
      <c r="I42" s="104"/>
      <c r="J42" s="104"/>
      <c r="K42" s="105"/>
    </row>
    <row r="43" spans="1:11" ht="58.95" x14ac:dyDescent="0.2">
      <c r="A43" s="116" t="s">
        <v>45</v>
      </c>
      <c r="B43" s="117" t="s">
        <v>46</v>
      </c>
      <c r="C43" s="110">
        <f>SUM(D43:G43)</f>
        <v>0</v>
      </c>
      <c r="D43" s="101"/>
      <c r="E43" s="101"/>
      <c r="F43" s="101"/>
      <c r="G43" s="101"/>
      <c r="H43" s="104"/>
      <c r="I43" s="104"/>
      <c r="J43" s="104"/>
      <c r="K43" s="105"/>
    </row>
    <row r="44" spans="1:11" ht="35.35" x14ac:dyDescent="0.2">
      <c r="A44" s="116" t="s">
        <v>194</v>
      </c>
      <c r="B44" s="117" t="s">
        <v>47</v>
      </c>
      <c r="C44" s="110">
        <f t="shared" ref="C44:C51" si="0">SUM(D44:K44)</f>
        <v>38</v>
      </c>
      <c r="D44" s="101"/>
      <c r="E44" s="101"/>
      <c r="F44" s="101"/>
      <c r="G44" s="101"/>
      <c r="H44" s="101"/>
      <c r="I44" s="101"/>
      <c r="J44" s="101">
        <v>0</v>
      </c>
      <c r="K44" s="101">
        <v>38</v>
      </c>
    </row>
    <row r="45" spans="1:11" x14ac:dyDescent="0.2">
      <c r="A45" s="116" t="s">
        <v>48</v>
      </c>
      <c r="B45" s="117" t="s">
        <v>49</v>
      </c>
      <c r="C45" s="110">
        <f t="shared" si="0"/>
        <v>0</v>
      </c>
      <c r="D45" s="101"/>
      <c r="E45" s="101"/>
      <c r="F45" s="101"/>
      <c r="G45" s="101"/>
      <c r="H45" s="101"/>
      <c r="I45" s="101"/>
      <c r="J45" s="101"/>
      <c r="K45" s="101"/>
    </row>
    <row r="46" spans="1:11" x14ac:dyDescent="0.2">
      <c r="A46" s="116" t="s">
        <v>50</v>
      </c>
      <c r="B46" s="117" t="s">
        <v>51</v>
      </c>
      <c r="C46" s="110">
        <f t="shared" si="0"/>
        <v>0</v>
      </c>
      <c r="D46" s="101"/>
      <c r="E46" s="101"/>
      <c r="F46" s="101"/>
      <c r="G46" s="101"/>
      <c r="H46" s="101"/>
      <c r="I46" s="101"/>
      <c r="J46" s="101"/>
      <c r="K46" s="101"/>
    </row>
    <row r="47" spans="1:11" x14ac:dyDescent="0.2">
      <c r="A47" s="116" t="s">
        <v>52</v>
      </c>
      <c r="B47" s="117" t="s">
        <v>53</v>
      </c>
      <c r="C47" s="110">
        <f t="shared" si="0"/>
        <v>0</v>
      </c>
      <c r="D47" s="101"/>
      <c r="E47" s="101"/>
      <c r="F47" s="101"/>
      <c r="G47" s="101"/>
      <c r="H47" s="101"/>
      <c r="I47" s="101"/>
      <c r="J47" s="101"/>
      <c r="K47" s="101"/>
    </row>
    <row r="48" spans="1:11" ht="23.6" x14ac:dyDescent="0.2">
      <c r="A48" s="116" t="s">
        <v>54</v>
      </c>
      <c r="B48" s="117" t="s">
        <v>55</v>
      </c>
      <c r="C48" s="110">
        <f t="shared" si="0"/>
        <v>0</v>
      </c>
      <c r="D48" s="101"/>
      <c r="E48" s="101"/>
      <c r="F48" s="101"/>
      <c r="G48" s="101"/>
      <c r="H48" s="101"/>
      <c r="I48" s="101"/>
      <c r="J48" s="101"/>
      <c r="K48" s="101"/>
    </row>
    <row r="49" spans="1:11" ht="35.35" x14ac:dyDescent="0.2">
      <c r="A49" s="116" t="s">
        <v>56</v>
      </c>
      <c r="B49" s="117" t="s">
        <v>57</v>
      </c>
      <c r="C49" s="110">
        <f t="shared" si="0"/>
        <v>0</v>
      </c>
      <c r="D49" s="101"/>
      <c r="E49" s="101"/>
      <c r="F49" s="101"/>
      <c r="G49" s="101"/>
      <c r="H49" s="101"/>
      <c r="I49" s="101"/>
      <c r="J49" s="101"/>
      <c r="K49" s="101"/>
    </row>
    <row r="50" spans="1:11" x14ac:dyDescent="0.2">
      <c r="A50" s="116" t="s">
        <v>58</v>
      </c>
      <c r="B50" s="117" t="s">
        <v>59</v>
      </c>
      <c r="C50" s="110">
        <f t="shared" si="0"/>
        <v>0</v>
      </c>
      <c r="D50" s="101"/>
      <c r="E50" s="101"/>
      <c r="F50" s="101"/>
      <c r="G50" s="101"/>
      <c r="H50" s="101"/>
      <c r="I50" s="101"/>
      <c r="J50" s="101"/>
      <c r="K50" s="101"/>
    </row>
    <row r="51" spans="1:11" ht="70.7" x14ac:dyDescent="0.2">
      <c r="A51" s="116" t="s">
        <v>60</v>
      </c>
      <c r="B51" s="117" t="s">
        <v>61</v>
      </c>
      <c r="C51" s="110">
        <f t="shared" si="0"/>
        <v>0</v>
      </c>
      <c r="D51" s="101"/>
      <c r="E51" s="101"/>
      <c r="F51" s="101"/>
      <c r="G51" s="101"/>
      <c r="H51" s="101"/>
      <c r="I51" s="101"/>
      <c r="J51" s="101"/>
      <c r="K51" s="101"/>
    </row>
    <row r="52" spans="1:11" ht="24.25" thickBot="1" x14ac:dyDescent="0.25">
      <c r="A52" s="118" t="s">
        <v>62</v>
      </c>
      <c r="B52" s="119" t="s">
        <v>63</v>
      </c>
      <c r="C52" s="111">
        <f>SUM(D52:I52)</f>
        <v>0</v>
      </c>
      <c r="D52" s="101"/>
      <c r="E52" s="101"/>
      <c r="F52" s="101"/>
      <c r="G52" s="101"/>
      <c r="H52" s="101"/>
      <c r="I52" s="101"/>
      <c r="J52" s="107"/>
      <c r="K52" s="108"/>
    </row>
    <row r="53" spans="1:11" ht="13.6" customHeight="1" thickBot="1" x14ac:dyDescent="0.25">
      <c r="A53" s="179" t="s">
        <v>250</v>
      </c>
      <c r="B53" s="180"/>
      <c r="C53" s="180"/>
      <c r="D53" s="180"/>
      <c r="E53" s="180"/>
      <c r="F53" s="180"/>
      <c r="G53" s="180"/>
      <c r="H53" s="180"/>
      <c r="I53" s="180"/>
      <c r="J53" s="180"/>
      <c r="K53" s="181"/>
    </row>
    <row r="54" spans="1:11" x14ac:dyDescent="0.2">
      <c r="A54" s="114" t="s">
        <v>64</v>
      </c>
      <c r="B54" s="115" t="s">
        <v>65</v>
      </c>
      <c r="C54" s="109">
        <f>SUM(D54:I54)</f>
        <v>0</v>
      </c>
      <c r="D54" s="101"/>
      <c r="E54" s="101"/>
      <c r="F54" s="101"/>
      <c r="G54" s="101"/>
      <c r="H54" s="101"/>
      <c r="I54" s="101"/>
      <c r="J54" s="112"/>
      <c r="K54" s="113"/>
    </row>
    <row r="55" spans="1:11" ht="35.35" x14ac:dyDescent="0.2">
      <c r="A55" s="116" t="s">
        <v>66</v>
      </c>
      <c r="B55" s="117" t="s">
        <v>67</v>
      </c>
      <c r="C55" s="110">
        <f>SUM(D55:I55)</f>
        <v>0</v>
      </c>
      <c r="D55" s="103"/>
      <c r="E55" s="103"/>
      <c r="F55" s="103"/>
      <c r="G55" s="103"/>
      <c r="H55" s="103"/>
      <c r="I55" s="103"/>
      <c r="J55" s="104"/>
      <c r="K55" s="105"/>
    </row>
    <row r="56" spans="1:11" ht="35.35" x14ac:dyDescent="0.2">
      <c r="A56" s="116" t="s">
        <v>68</v>
      </c>
      <c r="B56" s="117" t="s">
        <v>69</v>
      </c>
      <c r="C56" s="110">
        <f>SUM(E56:I56)</f>
        <v>0</v>
      </c>
      <c r="D56" s="104"/>
      <c r="E56" s="103"/>
      <c r="F56" s="103"/>
      <c r="G56" s="103"/>
      <c r="H56" s="103"/>
      <c r="I56" s="103"/>
      <c r="J56" s="104"/>
      <c r="K56" s="105"/>
    </row>
    <row r="57" spans="1:11" ht="58.95" x14ac:dyDescent="0.2">
      <c r="A57" s="172" t="s">
        <v>568</v>
      </c>
      <c r="B57" s="117" t="s">
        <v>70</v>
      </c>
      <c r="C57" s="110">
        <f>SUM(D57:G57)</f>
        <v>0</v>
      </c>
      <c r="D57" s="103"/>
      <c r="E57" s="103"/>
      <c r="F57" s="103"/>
      <c r="G57" s="103"/>
      <c r="H57" s="104"/>
      <c r="I57" s="104"/>
      <c r="J57" s="104"/>
      <c r="K57" s="105"/>
    </row>
    <row r="58" spans="1:11" ht="35.35" x14ac:dyDescent="0.2">
      <c r="A58" s="116" t="s">
        <v>71</v>
      </c>
      <c r="B58" s="117" t="s">
        <v>72</v>
      </c>
      <c r="C58" s="110">
        <f t="shared" ref="C58:C63" si="1">SUM(D58:I58)</f>
        <v>0</v>
      </c>
      <c r="D58" s="103"/>
      <c r="E58" s="103"/>
      <c r="F58" s="103"/>
      <c r="G58" s="103"/>
      <c r="H58" s="103"/>
      <c r="I58" s="103"/>
      <c r="J58" s="104"/>
      <c r="K58" s="105"/>
    </row>
    <row r="59" spans="1:11" ht="35.35" x14ac:dyDescent="0.2">
      <c r="A59" s="116" t="s">
        <v>181</v>
      </c>
      <c r="B59" s="117" t="s">
        <v>73</v>
      </c>
      <c r="C59" s="110">
        <f t="shared" si="1"/>
        <v>0</v>
      </c>
      <c r="D59" s="103"/>
      <c r="E59" s="103"/>
      <c r="F59" s="103"/>
      <c r="G59" s="103"/>
      <c r="H59" s="103"/>
      <c r="I59" s="103"/>
      <c r="J59" s="104"/>
      <c r="K59" s="105"/>
    </row>
    <row r="60" spans="1:11" ht="23.6" x14ac:dyDescent="0.2">
      <c r="A60" s="116" t="s">
        <v>74</v>
      </c>
      <c r="B60" s="117" t="s">
        <v>75</v>
      </c>
      <c r="C60" s="110">
        <f t="shared" si="1"/>
        <v>0</v>
      </c>
      <c r="D60" s="103"/>
      <c r="E60" s="103"/>
      <c r="F60" s="103"/>
      <c r="G60" s="103"/>
      <c r="H60" s="103"/>
      <c r="I60" s="103"/>
      <c r="J60" s="104"/>
      <c r="K60" s="105"/>
    </row>
    <row r="61" spans="1:11" ht="23.6" x14ac:dyDescent="0.2">
      <c r="A61" s="116" t="s">
        <v>76</v>
      </c>
      <c r="B61" s="117" t="s">
        <v>77</v>
      </c>
      <c r="C61" s="110">
        <f t="shared" si="1"/>
        <v>0</v>
      </c>
      <c r="D61" s="103"/>
      <c r="E61" s="103"/>
      <c r="F61" s="103"/>
      <c r="G61" s="103"/>
      <c r="H61" s="103"/>
      <c r="I61" s="103"/>
      <c r="J61" s="104"/>
      <c r="K61" s="105"/>
    </row>
    <row r="62" spans="1:11" ht="23.6" x14ac:dyDescent="0.2">
      <c r="A62" s="116" t="s">
        <v>78</v>
      </c>
      <c r="B62" s="117" t="s">
        <v>79</v>
      </c>
      <c r="C62" s="110">
        <f t="shared" si="1"/>
        <v>0</v>
      </c>
      <c r="D62" s="103"/>
      <c r="E62" s="103"/>
      <c r="F62" s="103"/>
      <c r="G62" s="103"/>
      <c r="H62" s="103"/>
      <c r="I62" s="103"/>
      <c r="J62" s="104"/>
      <c r="K62" s="105"/>
    </row>
    <row r="63" spans="1:11" ht="35.35" x14ac:dyDescent="0.2">
      <c r="A63" s="116" t="s">
        <v>80</v>
      </c>
      <c r="B63" s="117" t="s">
        <v>81</v>
      </c>
      <c r="C63" s="110">
        <f t="shared" si="1"/>
        <v>0</v>
      </c>
      <c r="D63" s="103"/>
      <c r="E63" s="103"/>
      <c r="F63" s="103"/>
      <c r="G63" s="103"/>
      <c r="H63" s="103"/>
      <c r="I63" s="103"/>
      <c r="J63" s="104"/>
      <c r="K63" s="105"/>
    </row>
    <row r="64" spans="1:11" ht="70.7" x14ac:dyDescent="0.2">
      <c r="A64" s="172" t="s">
        <v>569</v>
      </c>
      <c r="B64" s="117" t="s">
        <v>82</v>
      </c>
      <c r="C64" s="110">
        <f>SUM(D64:G64)</f>
        <v>0</v>
      </c>
      <c r="D64" s="103"/>
      <c r="E64" s="103"/>
      <c r="F64" s="103"/>
      <c r="G64" s="103"/>
      <c r="H64" s="104"/>
      <c r="I64" s="104"/>
      <c r="J64" s="104"/>
      <c r="K64" s="105"/>
    </row>
    <row r="65" spans="1:11" ht="47.8" thickBot="1" x14ac:dyDescent="0.25">
      <c r="A65" s="118" t="s">
        <v>83</v>
      </c>
      <c r="B65" s="119" t="s">
        <v>84</v>
      </c>
      <c r="C65" s="111">
        <f>SUM(D65:G65)</f>
        <v>0</v>
      </c>
      <c r="D65" s="106"/>
      <c r="E65" s="106"/>
      <c r="F65" s="106"/>
      <c r="G65" s="106"/>
      <c r="H65" s="107"/>
      <c r="I65" s="107"/>
      <c r="J65" s="107"/>
      <c r="K65" s="108"/>
    </row>
    <row r="66" spans="1:11" s="33" customFormat="1" ht="13.1" thickBot="1" x14ac:dyDescent="0.25">
      <c r="A66" s="179" t="s">
        <v>249</v>
      </c>
      <c r="B66" s="180"/>
      <c r="C66" s="180"/>
      <c r="D66" s="180"/>
      <c r="E66" s="180"/>
      <c r="F66" s="180"/>
      <c r="G66" s="180"/>
      <c r="H66" s="180"/>
      <c r="I66" s="180"/>
      <c r="J66" s="180"/>
      <c r="K66" s="181"/>
    </row>
    <row r="67" spans="1:11" ht="35.35" x14ac:dyDescent="0.2">
      <c r="A67" s="173" t="s">
        <v>570</v>
      </c>
      <c r="B67" s="115" t="s">
        <v>85</v>
      </c>
      <c r="C67" s="130">
        <v>511.1</v>
      </c>
      <c r="D67" s="155"/>
      <c r="E67" s="155"/>
      <c r="F67" s="155"/>
      <c r="G67" s="155"/>
      <c r="H67" s="155"/>
      <c r="I67" s="155"/>
      <c r="J67" s="155"/>
      <c r="K67" s="156">
        <v>511.1</v>
      </c>
    </row>
    <row r="68" spans="1:11" ht="47.15" x14ac:dyDescent="0.2">
      <c r="A68" s="172" t="s">
        <v>571</v>
      </c>
      <c r="B68" s="117" t="s">
        <v>86</v>
      </c>
      <c r="C68" s="131">
        <f>SUM(D68:I68)</f>
        <v>0</v>
      </c>
      <c r="D68" s="154"/>
      <c r="E68" s="154"/>
      <c r="F68" s="154"/>
      <c r="G68" s="154"/>
      <c r="H68" s="154"/>
      <c r="I68" s="154"/>
      <c r="J68" s="104"/>
      <c r="K68" s="105"/>
    </row>
    <row r="69" spans="1:11" ht="58.95" x14ac:dyDescent="0.2">
      <c r="A69" s="172" t="s">
        <v>572</v>
      </c>
      <c r="B69" s="117" t="s">
        <v>87</v>
      </c>
      <c r="C69" s="131">
        <f>SUM(D69:I69)</f>
        <v>0</v>
      </c>
      <c r="D69" s="154"/>
      <c r="E69" s="154"/>
      <c r="F69" s="154"/>
      <c r="G69" s="154"/>
      <c r="H69" s="154"/>
      <c r="I69" s="154"/>
      <c r="J69" s="104"/>
      <c r="K69" s="105"/>
    </row>
    <row r="70" spans="1:11" ht="70.7" x14ac:dyDescent="0.2">
      <c r="A70" s="172" t="s">
        <v>573</v>
      </c>
      <c r="B70" s="117" t="s">
        <v>88</v>
      </c>
      <c r="C70" s="131">
        <f>SUM(D70:I70)</f>
        <v>0</v>
      </c>
      <c r="D70" s="154"/>
      <c r="E70" s="154"/>
      <c r="F70" s="154"/>
      <c r="G70" s="154"/>
      <c r="H70" s="154"/>
      <c r="I70" s="154"/>
      <c r="J70" s="104"/>
      <c r="K70" s="105"/>
    </row>
    <row r="71" spans="1:11" ht="58.95" x14ac:dyDescent="0.2">
      <c r="A71" s="172" t="s">
        <v>574</v>
      </c>
      <c r="B71" s="117" t="s">
        <v>89</v>
      </c>
      <c r="C71" s="131">
        <f>SUM(E71:F71,G71:K71)</f>
        <v>0</v>
      </c>
      <c r="D71" s="104"/>
      <c r="E71" s="154"/>
      <c r="F71" s="154"/>
      <c r="G71" s="154"/>
      <c r="H71" s="154"/>
      <c r="I71" s="154"/>
      <c r="J71" s="154"/>
      <c r="K71" s="157"/>
    </row>
    <row r="72" spans="1:11" ht="58.95" x14ac:dyDescent="0.2">
      <c r="A72" s="172" t="s">
        <v>575</v>
      </c>
      <c r="B72" s="117" t="s">
        <v>90</v>
      </c>
      <c r="C72" s="131">
        <f>SUM(D72:G72)</f>
        <v>0</v>
      </c>
      <c r="D72" s="154"/>
      <c r="E72" s="154"/>
      <c r="F72" s="154"/>
      <c r="G72" s="154"/>
      <c r="H72" s="104"/>
      <c r="I72" s="104"/>
      <c r="J72" s="104"/>
      <c r="K72" s="105"/>
    </row>
    <row r="73" spans="1:11" ht="47.15" x14ac:dyDescent="0.2">
      <c r="A73" s="172" t="s">
        <v>576</v>
      </c>
      <c r="B73" s="117" t="s">
        <v>91</v>
      </c>
      <c r="C73" s="131">
        <f>SUM(D73:G73)</f>
        <v>0</v>
      </c>
      <c r="D73" s="154"/>
      <c r="E73" s="154"/>
      <c r="F73" s="154"/>
      <c r="G73" s="154"/>
      <c r="H73" s="104"/>
      <c r="I73" s="104"/>
      <c r="J73" s="104"/>
      <c r="K73" s="105"/>
    </row>
    <row r="74" spans="1:11" ht="82.5" x14ac:dyDescent="0.2">
      <c r="A74" s="172" t="s">
        <v>577</v>
      </c>
      <c r="B74" s="117">
        <v>23081</v>
      </c>
      <c r="C74" s="131">
        <f>SUM(D74:G74)</f>
        <v>0</v>
      </c>
      <c r="D74" s="154"/>
      <c r="E74" s="154"/>
      <c r="F74" s="154"/>
      <c r="G74" s="154"/>
      <c r="H74" s="104"/>
      <c r="I74" s="104"/>
      <c r="J74" s="104"/>
      <c r="K74" s="105"/>
    </row>
    <row r="75" spans="1:11" x14ac:dyDescent="0.2">
      <c r="A75" s="118" t="s">
        <v>92</v>
      </c>
      <c r="B75" s="119" t="s">
        <v>93</v>
      </c>
      <c r="C75" s="131">
        <v>511.1</v>
      </c>
      <c r="D75" s="154"/>
      <c r="E75" s="154"/>
      <c r="F75" s="154"/>
      <c r="G75" s="154"/>
      <c r="H75" s="154"/>
      <c r="I75" s="154"/>
      <c r="J75" s="154"/>
      <c r="K75" s="157">
        <v>511.1</v>
      </c>
    </row>
    <row r="76" spans="1:11" ht="23.6" x14ac:dyDescent="0.2">
      <c r="A76" s="118" t="s">
        <v>195</v>
      </c>
      <c r="B76" s="119">
        <v>23091</v>
      </c>
      <c r="C76" s="131">
        <v>0</v>
      </c>
      <c r="D76" s="154"/>
      <c r="E76" s="154"/>
      <c r="F76" s="154"/>
      <c r="G76" s="154"/>
      <c r="H76" s="154"/>
      <c r="I76" s="154"/>
      <c r="J76" s="154"/>
      <c r="K76" s="157"/>
    </row>
    <row r="77" spans="1:11" ht="23.6" x14ac:dyDescent="0.2">
      <c r="A77" s="118" t="s">
        <v>196</v>
      </c>
      <c r="B77" s="119">
        <v>23092</v>
      </c>
      <c r="C77" s="131">
        <v>0.6</v>
      </c>
      <c r="D77" s="154"/>
      <c r="E77" s="154"/>
      <c r="F77" s="154"/>
      <c r="G77" s="154"/>
      <c r="H77" s="154"/>
      <c r="I77" s="154"/>
      <c r="J77" s="154"/>
      <c r="K77" s="157">
        <v>0.6</v>
      </c>
    </row>
    <row r="78" spans="1:11" ht="23.6" x14ac:dyDescent="0.2">
      <c r="A78" s="118" t="s">
        <v>197</v>
      </c>
      <c r="B78" s="119">
        <v>23093</v>
      </c>
      <c r="C78" s="131">
        <v>510.5</v>
      </c>
      <c r="D78" s="154"/>
      <c r="E78" s="154"/>
      <c r="F78" s="154"/>
      <c r="G78" s="154"/>
      <c r="H78" s="154"/>
      <c r="I78" s="154"/>
      <c r="J78" s="154"/>
      <c r="K78" s="157">
        <v>510.5</v>
      </c>
    </row>
    <row r="79" spans="1:11" ht="23.6" x14ac:dyDescent="0.2">
      <c r="A79" s="118" t="s">
        <v>198</v>
      </c>
      <c r="B79" s="119">
        <v>23094</v>
      </c>
      <c r="C79" s="131">
        <f t="shared" ref="C79:C84" si="2">SUM(D79:K79)</f>
        <v>0</v>
      </c>
      <c r="D79" s="154"/>
      <c r="E79" s="154"/>
      <c r="F79" s="154"/>
      <c r="G79" s="154"/>
      <c r="H79" s="154"/>
      <c r="I79" s="154"/>
      <c r="J79" s="154"/>
      <c r="K79" s="157"/>
    </row>
    <row r="80" spans="1:11" x14ac:dyDescent="0.2">
      <c r="A80" s="118" t="s">
        <v>199</v>
      </c>
      <c r="B80" s="119">
        <v>23095</v>
      </c>
      <c r="C80" s="131">
        <f t="shared" si="2"/>
        <v>0</v>
      </c>
      <c r="D80" s="154"/>
      <c r="E80" s="154"/>
      <c r="F80" s="154"/>
      <c r="G80" s="154"/>
      <c r="H80" s="154"/>
      <c r="I80" s="154"/>
      <c r="J80" s="154"/>
      <c r="K80" s="157"/>
    </row>
    <row r="81" spans="1:11" ht="23.6" x14ac:dyDescent="0.2">
      <c r="A81" s="118" t="s">
        <v>200</v>
      </c>
      <c r="B81" s="119">
        <v>23096</v>
      </c>
      <c r="C81" s="131">
        <f t="shared" si="2"/>
        <v>0</v>
      </c>
      <c r="D81" s="154"/>
      <c r="E81" s="154"/>
      <c r="F81" s="154"/>
      <c r="G81" s="154"/>
      <c r="H81" s="154"/>
      <c r="I81" s="154"/>
      <c r="J81" s="154"/>
      <c r="K81" s="157"/>
    </row>
    <row r="82" spans="1:11" ht="23.6" x14ac:dyDescent="0.2">
      <c r="A82" s="118" t="s">
        <v>201</v>
      </c>
      <c r="B82" s="119">
        <v>23097</v>
      </c>
      <c r="C82" s="131">
        <f t="shared" si="2"/>
        <v>0</v>
      </c>
      <c r="D82" s="154"/>
      <c r="E82" s="154"/>
      <c r="F82" s="154"/>
      <c r="G82" s="154"/>
      <c r="H82" s="154"/>
      <c r="I82" s="154"/>
      <c r="J82" s="154"/>
      <c r="K82" s="157"/>
    </row>
    <row r="83" spans="1:11" ht="23.6" x14ac:dyDescent="0.2">
      <c r="A83" s="118" t="s">
        <v>202</v>
      </c>
      <c r="B83" s="119">
        <v>23098</v>
      </c>
      <c r="C83" s="131">
        <f t="shared" si="2"/>
        <v>0</v>
      </c>
      <c r="D83" s="154"/>
      <c r="E83" s="154"/>
      <c r="F83" s="154"/>
      <c r="G83" s="154"/>
      <c r="H83" s="154"/>
      <c r="I83" s="154"/>
      <c r="J83" s="154"/>
      <c r="K83" s="157"/>
    </row>
    <row r="84" spans="1:11" x14ac:dyDescent="0.2">
      <c r="A84" s="118" t="s">
        <v>203</v>
      </c>
      <c r="B84" s="119">
        <v>23099</v>
      </c>
      <c r="C84" s="131">
        <f t="shared" si="2"/>
        <v>0</v>
      </c>
      <c r="D84" s="154"/>
      <c r="E84" s="154"/>
      <c r="F84" s="154"/>
      <c r="G84" s="154"/>
      <c r="H84" s="154"/>
      <c r="I84" s="154"/>
      <c r="J84" s="154"/>
      <c r="K84" s="157"/>
    </row>
    <row r="85" spans="1:11" ht="35.35" x14ac:dyDescent="0.2">
      <c r="A85" s="118" t="s">
        <v>204</v>
      </c>
      <c r="B85" s="119" t="s">
        <v>205</v>
      </c>
      <c r="C85" s="131">
        <v>511.1</v>
      </c>
      <c r="D85" s="154"/>
      <c r="E85" s="154"/>
      <c r="F85" s="154"/>
      <c r="G85" s="154"/>
      <c r="H85" s="154"/>
      <c r="I85" s="154"/>
      <c r="J85" s="154"/>
      <c r="K85" s="157">
        <v>511.1</v>
      </c>
    </row>
    <row r="86" spans="1:11" ht="35.35" x14ac:dyDescent="0.2">
      <c r="A86" s="116" t="s">
        <v>94</v>
      </c>
      <c r="B86" s="117" t="s">
        <v>95</v>
      </c>
      <c r="C86" s="131">
        <f>SUM(D86:I86)</f>
        <v>0</v>
      </c>
      <c r="D86" s="154"/>
      <c r="E86" s="154"/>
      <c r="F86" s="154"/>
      <c r="G86" s="154"/>
      <c r="H86" s="154"/>
      <c r="I86" s="154"/>
      <c r="J86" s="104"/>
      <c r="K86" s="105"/>
    </row>
    <row r="87" spans="1:11" ht="23.6" x14ac:dyDescent="0.2">
      <c r="A87" s="116" t="s">
        <v>96</v>
      </c>
      <c r="B87" s="117" t="s">
        <v>97</v>
      </c>
      <c r="C87" s="131">
        <f t="shared" ref="C87:C98" si="3">SUM(D87:K87)</f>
        <v>0</v>
      </c>
      <c r="D87" s="154"/>
      <c r="E87" s="154"/>
      <c r="F87" s="154"/>
      <c r="G87" s="154"/>
      <c r="H87" s="154"/>
      <c r="I87" s="154"/>
      <c r="J87" s="154"/>
      <c r="K87" s="157"/>
    </row>
    <row r="88" spans="1:11" ht="35.35" x14ac:dyDescent="0.2">
      <c r="A88" s="116" t="s">
        <v>98</v>
      </c>
      <c r="B88" s="117" t="s">
        <v>99</v>
      </c>
      <c r="C88" s="131">
        <f>SUM(E88:F88,G88:K88)</f>
        <v>0</v>
      </c>
      <c r="D88" s="104"/>
      <c r="E88" s="154"/>
      <c r="F88" s="154"/>
      <c r="G88" s="154"/>
      <c r="H88" s="154"/>
      <c r="I88" s="154"/>
      <c r="J88" s="154"/>
      <c r="K88" s="157"/>
    </row>
    <row r="89" spans="1:11" ht="35.35" x14ac:dyDescent="0.2">
      <c r="A89" s="116" t="s">
        <v>100</v>
      </c>
      <c r="B89" s="117" t="s">
        <v>101</v>
      </c>
      <c r="C89" s="131">
        <f>SUM(D89:G89)</f>
        <v>0</v>
      </c>
      <c r="D89" s="154"/>
      <c r="E89" s="154"/>
      <c r="F89" s="154"/>
      <c r="G89" s="154"/>
      <c r="H89" s="104"/>
      <c r="I89" s="104"/>
      <c r="J89" s="104"/>
      <c r="K89" s="105"/>
    </row>
    <row r="90" spans="1:11" ht="35.35" x14ac:dyDescent="0.2">
      <c r="A90" s="116" t="s">
        <v>102</v>
      </c>
      <c r="B90" s="117" t="s">
        <v>103</v>
      </c>
      <c r="C90" s="131">
        <f>SUM(D90:G90)</f>
        <v>0</v>
      </c>
      <c r="D90" s="154"/>
      <c r="E90" s="154"/>
      <c r="F90" s="154"/>
      <c r="G90" s="154"/>
      <c r="H90" s="104"/>
      <c r="I90" s="104"/>
      <c r="J90" s="104"/>
      <c r="K90" s="105"/>
    </row>
    <row r="91" spans="1:11" ht="35.35" x14ac:dyDescent="0.2">
      <c r="A91" s="116" t="s">
        <v>104</v>
      </c>
      <c r="B91" s="117" t="s">
        <v>105</v>
      </c>
      <c r="C91" s="131">
        <f t="shared" si="3"/>
        <v>0</v>
      </c>
      <c r="D91" s="154"/>
      <c r="E91" s="154"/>
      <c r="F91" s="154"/>
      <c r="G91" s="154"/>
      <c r="H91" s="154"/>
      <c r="I91" s="154"/>
      <c r="J91" s="154"/>
      <c r="K91" s="157"/>
    </row>
    <row r="92" spans="1:11" ht="35.35" x14ac:dyDescent="0.2">
      <c r="A92" s="116" t="s">
        <v>106</v>
      </c>
      <c r="B92" s="117" t="s">
        <v>107</v>
      </c>
      <c r="C92" s="131">
        <f t="shared" si="3"/>
        <v>0</v>
      </c>
      <c r="D92" s="154"/>
      <c r="E92" s="154"/>
      <c r="F92" s="154"/>
      <c r="G92" s="154"/>
      <c r="H92" s="154"/>
      <c r="I92" s="154"/>
      <c r="J92" s="154"/>
      <c r="K92" s="157"/>
    </row>
    <row r="93" spans="1:11" x14ac:dyDescent="0.2">
      <c r="A93" s="116" t="s">
        <v>108</v>
      </c>
      <c r="B93" s="117" t="s">
        <v>109</v>
      </c>
      <c r="C93" s="131">
        <f t="shared" si="3"/>
        <v>0</v>
      </c>
      <c r="D93" s="154"/>
      <c r="E93" s="154"/>
      <c r="F93" s="154"/>
      <c r="G93" s="154"/>
      <c r="H93" s="154"/>
      <c r="I93" s="154"/>
      <c r="J93" s="154"/>
      <c r="K93" s="157"/>
    </row>
    <row r="94" spans="1:11" ht="23.6" x14ac:dyDescent="0.2">
      <c r="A94" s="116" t="s">
        <v>182</v>
      </c>
      <c r="B94" s="117" t="s">
        <v>110</v>
      </c>
      <c r="C94" s="131">
        <f t="shared" si="3"/>
        <v>0</v>
      </c>
      <c r="D94" s="154"/>
      <c r="E94" s="154"/>
      <c r="F94" s="154"/>
      <c r="G94" s="154"/>
      <c r="H94" s="154"/>
      <c r="I94" s="154"/>
      <c r="J94" s="154"/>
      <c r="K94" s="157"/>
    </row>
    <row r="95" spans="1:11" ht="23.6" x14ac:dyDescent="0.2">
      <c r="A95" s="116" t="s">
        <v>54</v>
      </c>
      <c r="B95" s="117" t="s">
        <v>111</v>
      </c>
      <c r="C95" s="131">
        <f t="shared" si="3"/>
        <v>0</v>
      </c>
      <c r="D95" s="154"/>
      <c r="E95" s="154"/>
      <c r="F95" s="154"/>
      <c r="G95" s="154"/>
      <c r="H95" s="154"/>
      <c r="I95" s="154"/>
      <c r="J95" s="154"/>
      <c r="K95" s="157"/>
    </row>
    <row r="96" spans="1:11" ht="35.35" x14ac:dyDescent="0.2">
      <c r="A96" s="116" t="s">
        <v>56</v>
      </c>
      <c r="B96" s="117" t="s">
        <v>112</v>
      </c>
      <c r="C96" s="131">
        <f t="shared" si="3"/>
        <v>0</v>
      </c>
      <c r="D96" s="154"/>
      <c r="E96" s="154"/>
      <c r="F96" s="154"/>
      <c r="G96" s="154"/>
      <c r="H96" s="154"/>
      <c r="I96" s="154"/>
      <c r="J96" s="154"/>
      <c r="K96" s="157"/>
    </row>
    <row r="97" spans="1:59" x14ac:dyDescent="0.2">
      <c r="A97" s="116" t="s">
        <v>58</v>
      </c>
      <c r="B97" s="117" t="s">
        <v>113</v>
      </c>
      <c r="C97" s="131">
        <f t="shared" si="3"/>
        <v>0</v>
      </c>
      <c r="D97" s="154"/>
      <c r="E97" s="154"/>
      <c r="F97" s="154"/>
      <c r="G97" s="154"/>
      <c r="H97" s="154"/>
      <c r="I97" s="154"/>
      <c r="J97" s="154"/>
      <c r="K97" s="157"/>
    </row>
    <row r="98" spans="1:59" ht="71.349999999999994" thickBot="1" x14ac:dyDescent="0.25">
      <c r="A98" s="120" t="s">
        <v>114</v>
      </c>
      <c r="B98" s="121" t="s">
        <v>115</v>
      </c>
      <c r="C98" s="132">
        <f t="shared" si="3"/>
        <v>0</v>
      </c>
      <c r="D98" s="158"/>
      <c r="E98" s="158"/>
      <c r="F98" s="158"/>
      <c r="G98" s="158"/>
      <c r="H98" s="158"/>
      <c r="I98" s="158"/>
      <c r="J98" s="158"/>
      <c r="K98" s="159"/>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row>
    <row r="99" spans="1:59"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row>
    <row r="100" spans="1:59" x14ac:dyDescent="0.2">
      <c r="A100" s="142" t="s">
        <v>558</v>
      </c>
      <c r="G100" s="1"/>
      <c r="H100" s="1"/>
      <c r="I100" s="1"/>
      <c r="J100" s="1"/>
      <c r="K100" s="2"/>
      <c r="L100" s="2"/>
      <c r="M100" s="2"/>
      <c r="N100" s="2"/>
      <c r="O100" s="2"/>
      <c r="P100" s="2"/>
      <c r="Q100" s="2"/>
      <c r="R100" s="2"/>
      <c r="S100" s="2"/>
      <c r="T100" s="2"/>
      <c r="U100" s="2"/>
      <c r="V100" s="2"/>
      <c r="W100" s="2"/>
      <c r="X100" s="2"/>
      <c r="Y100" s="2"/>
      <c r="Z100" s="1"/>
    </row>
    <row r="101" spans="1:59" ht="18" customHeight="1" x14ac:dyDescent="0.2">
      <c r="A101" s="1"/>
      <c r="B101" s="1"/>
      <c r="C101" s="1"/>
      <c r="D101" s="1"/>
      <c r="E101" s="1"/>
      <c r="F101" s="1"/>
      <c r="G101" s="1"/>
      <c r="H101" s="1"/>
      <c r="I101" s="1"/>
      <c r="J101" s="1"/>
      <c r="K101" s="2"/>
      <c r="L101" s="2"/>
      <c r="M101" s="1"/>
    </row>
    <row r="102" spans="1:59" ht="15.4" customHeight="1" x14ac:dyDescent="0.2">
      <c r="A102" s="1"/>
      <c r="B102" s="2"/>
      <c r="C102" s="2"/>
      <c r="D102" s="2"/>
      <c r="E102" s="2"/>
      <c r="F102" s="2"/>
      <c r="G102" s="2"/>
      <c r="H102" s="2"/>
      <c r="I102" s="2"/>
      <c r="J102" s="2"/>
      <c r="K102" s="2"/>
      <c r="L102" s="2"/>
      <c r="M102" s="1"/>
    </row>
    <row r="103" spans="1:59" ht="35.549999999999997" customHeight="1" x14ac:dyDescent="0.2">
      <c r="J103" s="19"/>
      <c r="K103" s="2"/>
      <c r="L103" s="2"/>
      <c r="M103" s="1"/>
    </row>
    <row r="104" spans="1:59" x14ac:dyDescent="0.2">
      <c r="J104" s="2"/>
      <c r="K104" s="2"/>
      <c r="L104" s="1"/>
    </row>
    <row r="105" spans="1:59" ht="18.850000000000001" customHeight="1" x14ac:dyDescent="0.2">
      <c r="J105" s="2"/>
      <c r="K105" s="2"/>
      <c r="L105" s="1"/>
    </row>
    <row r="106" spans="1:59" ht="65.95" customHeight="1" x14ac:dyDescent="0.2">
      <c r="J106" s="2"/>
      <c r="K106" s="2"/>
      <c r="L106" s="1"/>
    </row>
    <row r="107" spans="1:59" ht="18" customHeight="1" x14ac:dyDescent="0.2">
      <c r="J107" s="2"/>
      <c r="K107" s="2"/>
      <c r="L107" s="1"/>
    </row>
    <row r="108" spans="1:59" ht="5.0999999999999996" customHeight="1" x14ac:dyDescent="0.2">
      <c r="J108" s="2"/>
      <c r="K108" s="2"/>
      <c r="L108" s="1"/>
    </row>
    <row r="109" spans="1:59" ht="18" customHeight="1" x14ac:dyDescent="0.2">
      <c r="J109" s="2"/>
      <c r="K109" s="2"/>
      <c r="L109" s="1"/>
    </row>
    <row r="110" spans="1:59" x14ac:dyDescent="0.2">
      <c r="A110" s="153" t="s">
        <v>584</v>
      </c>
      <c r="J110" s="2"/>
      <c r="K110" s="2"/>
      <c r="L110" s="1"/>
    </row>
    <row r="111" spans="1:59" x14ac:dyDescent="0.2">
      <c r="A111" s="153" t="s">
        <v>585</v>
      </c>
      <c r="J111" s="2"/>
      <c r="K111" s="2"/>
      <c r="L111" s="1"/>
    </row>
    <row r="112" spans="1:59" x14ac:dyDescent="0.2">
      <c r="A112" s="153" t="s">
        <v>586</v>
      </c>
      <c r="J112" s="2"/>
      <c r="K112" s="2"/>
      <c r="L112" s="1"/>
    </row>
    <row r="113" spans="1:12" x14ac:dyDescent="0.2">
      <c r="A113" s="153" t="s">
        <v>587</v>
      </c>
      <c r="J113" s="2"/>
      <c r="K113" s="2"/>
      <c r="L113" s="1"/>
    </row>
    <row r="114" spans="1:12" x14ac:dyDescent="0.2">
      <c r="J114" s="2"/>
      <c r="K114" s="2"/>
      <c r="L114" s="1"/>
    </row>
    <row r="115" spans="1:12" x14ac:dyDescent="0.2">
      <c r="J115" s="2"/>
      <c r="K115" s="2"/>
      <c r="L115" s="1"/>
    </row>
    <row r="116" spans="1:12" ht="5.0999999999999996" customHeight="1" x14ac:dyDescent="0.2">
      <c r="J116" s="2"/>
      <c r="K116" s="2"/>
      <c r="L116" s="1"/>
    </row>
    <row r="117" spans="1:12" ht="18" customHeight="1" x14ac:dyDescent="0.2">
      <c r="J117" s="2"/>
      <c r="K117" s="2"/>
      <c r="L117" s="1"/>
    </row>
    <row r="118" spans="1:12" x14ac:dyDescent="0.2">
      <c r="J118" s="2"/>
      <c r="K118" s="2"/>
      <c r="L118" s="1"/>
    </row>
    <row r="119" spans="1:12" x14ac:dyDescent="0.2">
      <c r="J119" s="2"/>
      <c r="K119" s="2"/>
      <c r="L119" s="1"/>
    </row>
    <row r="120" spans="1:12" ht="42.55" customHeight="1" x14ac:dyDescent="0.2">
      <c r="J120" s="2"/>
      <c r="K120" s="2"/>
      <c r="L120" s="1"/>
    </row>
    <row r="121" spans="1:12" x14ac:dyDescent="0.2">
      <c r="J121" s="2"/>
      <c r="K121" s="2"/>
      <c r="L121" s="1"/>
    </row>
    <row r="122" spans="1:12" x14ac:dyDescent="0.2">
      <c r="J122" s="2"/>
      <c r="K122" s="2"/>
      <c r="L122" s="1"/>
    </row>
    <row r="123" spans="1:12" x14ac:dyDescent="0.2">
      <c r="J123" s="2"/>
      <c r="K123" s="2"/>
      <c r="L123" s="1"/>
    </row>
    <row r="124" spans="1:12" ht="5.0999999999999996" customHeight="1" x14ac:dyDescent="0.2">
      <c r="J124" s="2"/>
      <c r="K124" s="2"/>
      <c r="L124" s="1"/>
    </row>
    <row r="125" spans="1:12" ht="18" customHeight="1" x14ac:dyDescent="0.2">
      <c r="J125" s="2"/>
      <c r="K125" s="2"/>
      <c r="L125" s="1"/>
    </row>
    <row r="126" spans="1:12" x14ac:dyDescent="0.2">
      <c r="J126" s="2"/>
      <c r="K126" s="2"/>
      <c r="L126" s="1"/>
    </row>
    <row r="127" spans="1:12" x14ac:dyDescent="0.2">
      <c r="J127" s="2"/>
      <c r="K127" s="2"/>
      <c r="L127" s="1"/>
    </row>
    <row r="128" spans="1:12" ht="42.55" customHeight="1" x14ac:dyDescent="0.2">
      <c r="J128" s="2"/>
      <c r="K128" s="2"/>
      <c r="L128" s="1"/>
    </row>
    <row r="129" spans="1:59" x14ac:dyDescent="0.2">
      <c r="J129" s="2"/>
      <c r="K129" s="2"/>
      <c r="L129" s="1"/>
    </row>
    <row r="130" spans="1:59" x14ac:dyDescent="0.2">
      <c r="J130" s="2"/>
      <c r="K130" s="2"/>
      <c r="L130" s="1"/>
    </row>
    <row r="131" spans="1:59" x14ac:dyDescent="0.2">
      <c r="J131" s="18"/>
    </row>
    <row r="132" spans="1:59" ht="9.85" customHeight="1" x14ac:dyDescent="0.2">
      <c r="A132" s="1"/>
      <c r="B132" s="1"/>
      <c r="C132" s="1"/>
      <c r="D132" s="1"/>
      <c r="E132" s="1"/>
      <c r="F132" s="1"/>
      <c r="G132" s="1"/>
      <c r="H132" s="1"/>
      <c r="I132" s="1"/>
      <c r="J132" s="1"/>
    </row>
    <row r="133" spans="1:59" ht="20.95" hidden="1"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2"/>
      <c r="BE133" s="2"/>
      <c r="BF133" s="2"/>
      <c r="BG133" s="1"/>
    </row>
    <row r="134" spans="1:59" x14ac:dyDescent="0.2"/>
    <row r="135" spans="1:59" x14ac:dyDescent="0.2"/>
    <row r="136" spans="1:59" x14ac:dyDescent="0.2"/>
    <row r="137" spans="1:59" x14ac:dyDescent="0.2"/>
    <row r="138" spans="1:59" x14ac:dyDescent="0.2"/>
    <row r="139" spans="1:59" x14ac:dyDescent="0.2"/>
    <row r="140" spans="1:59" x14ac:dyDescent="0.2"/>
    <row r="141" spans="1:59" x14ac:dyDescent="0.2"/>
    <row r="142" spans="1:59" x14ac:dyDescent="0.2"/>
    <row r="143" spans="1:59" x14ac:dyDescent="0.2"/>
    <row r="144" spans="1:59"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mergeCells count="23">
    <mergeCell ref="B27:B30"/>
    <mergeCell ref="C27:C30"/>
    <mergeCell ref="D27:K27"/>
    <mergeCell ref="D28:I28"/>
    <mergeCell ref="A8:C8"/>
    <mergeCell ref="F13:J14"/>
    <mergeCell ref="H8:K8"/>
    <mergeCell ref="A1:K1"/>
    <mergeCell ref="G29:G30"/>
    <mergeCell ref="A66:K66"/>
    <mergeCell ref="H29:H30"/>
    <mergeCell ref="I29:I30"/>
    <mergeCell ref="K28:K30"/>
    <mergeCell ref="J28:J30"/>
    <mergeCell ref="A53:K53"/>
    <mergeCell ref="B4:J4"/>
    <mergeCell ref="B2:K2"/>
    <mergeCell ref="B6:K6"/>
    <mergeCell ref="A11:C11"/>
    <mergeCell ref="A26:K26"/>
    <mergeCell ref="A32:K32"/>
    <mergeCell ref="D29:F29"/>
    <mergeCell ref="A27:A30"/>
  </mergeCells>
  <dataValidations xWindow="494" yWindow="669" count="10">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J103:K131 A101:K102 G100:K100 C12 A99:K99">
      <formula1>0</formula1>
    </dataValidation>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33:B52 A67:B75 A86:B98 A54:B65"/>
    <dataValidation type="date" allowBlank="1" showInputMessage="1" showErrorMessage="1" promptTitle="Примечание" prompt="в данном поле указывается дата заполнения отчета в формате ДД.ММ.ГГГГ" sqref="B6:K6">
      <formula1>42370</formula1>
      <formula2>47484</formula2>
    </dataValidation>
    <dataValidation allowBlank="1" showInputMessage="1" showErrorMessage="1" promptTitle="Примечание:" prompt="В данном поле указывается наименование заказчика. Поле заполняется вручную." sqref="B2:K2"/>
    <dataValidation type="decimal" operator="greaterThanOrEqual" allowBlank="1" showInputMessage="1" showErrorMessage="1" errorTitle="Ошибка ввода" error="Допустимы только положительные числа с округлением до одного знака после запятой." promptTitle="Примечание:" prompt="В данное поле вводятся данные с округлением до одного знака после запятой, в тысячах рублей!" sqref="C13:C24">
      <formula1>0</formula1>
    </dataValidation>
    <dataValidation type="whole" operator="greaterThanOrEqual" allowBlank="1" showInputMessage="1" showErrorMessage="1" errorTitle="Ошибка ввода" error="Допустимы только целые положительные числа или 0 (ноль). Округляйте значения до ближайшего целого числа" promptTitle="Примечание" prompt="Допустимы только целые положительные числа или 0 (ноль)." sqref="D64:G65 D33:K33 D34:I36 E37:K37 D38:K38 D39:I39 D40:K40 E41:K41 D42:G43 D44:K51 D52:I52 D54:I55 E56:I56 D57:G57 D58:I63">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67:K67 D68:I70 E71:K71 D72:G74 D75:K85 D86:I87 J87:K87 E88:K88 D89:G90 D91:K98">
      <formula1>0</formula1>
    </dataValidation>
    <dataValidation type="whole" operator="lessThan" allowBlank="1" showInputMessage="1" showErrorMessage="1" error="ДАННОЕ ПОЛЕ НЕЗАПОЛНЯЕТСЯ" promptTitle="Примечание:" prompt="Данное поле не заполняется" sqref="J34:K36 D37 J39:K39 D41 H42:K43 J52:K52 D56 H57:J57 J54:K65 H64:I65 J68:K70 D71 H72:K74 J86:K86 D88 H89:K90">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33:C52 C67:C98 C54:C65">
      <formula1>0</formula1>
    </dataValidation>
    <dataValidation type="list" allowBlank="1" showInputMessage="1" showErrorMessage="1" promptTitle="Примечание:" prompt="Поле заполняется путем выбора значения из списка" sqref="B4:J4">
      <formula1>$A$110:$A$113</formula1>
    </dataValidation>
  </dataValidations>
  <pageMargins left="0.23" right="0.26" top="0.22" bottom="0.28000000000000003" header="0.98425196850393704" footer="0.98425196850393704"/>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O41"/>
  <sheetViews>
    <sheetView view="pageBreakPreview" topLeftCell="A34" zoomScaleNormal="100" zoomScaleSheetLayoutView="100" workbookViewId="0">
      <selection activeCell="A23" sqref="A23"/>
    </sheetView>
  </sheetViews>
  <sheetFormatPr defaultRowHeight="12.45" x14ac:dyDescent="0.2"/>
  <cols>
    <col min="1" max="1" width="34.875" customWidth="1"/>
    <col min="2" max="2" width="8.25" customWidth="1"/>
    <col min="3" max="3" width="16.75" customWidth="1"/>
    <col min="4" max="4" width="14.875" customWidth="1"/>
    <col min="5" max="5" width="21.25" customWidth="1"/>
    <col min="6" max="6" width="17.125" customWidth="1"/>
    <col min="7" max="7" width="17.375" customWidth="1"/>
    <col min="8" max="8" width="15.875" customWidth="1"/>
    <col min="9" max="9" width="17.375" customWidth="1"/>
    <col min="10" max="10" width="21.375" customWidth="1"/>
  </cols>
  <sheetData>
    <row r="2" spans="1:15" ht="13.1" thickBot="1" x14ac:dyDescent="0.25"/>
    <row r="3" spans="1:15" ht="37.5" customHeight="1" x14ac:dyDescent="0.2">
      <c r="A3" s="229" t="s">
        <v>116</v>
      </c>
      <c r="B3" s="230"/>
      <c r="C3" s="230"/>
      <c r="D3" s="230"/>
      <c r="E3" s="230"/>
      <c r="F3" s="230"/>
      <c r="G3" s="230"/>
      <c r="H3" s="230"/>
      <c r="I3" s="230"/>
      <c r="J3" s="231"/>
    </row>
    <row r="4" spans="1:15" x14ac:dyDescent="0.2">
      <c r="A4" s="232" t="s">
        <v>2</v>
      </c>
      <c r="B4" s="233" t="s">
        <v>3</v>
      </c>
      <c r="C4" s="233" t="s">
        <v>117</v>
      </c>
      <c r="D4" s="233" t="s">
        <v>12</v>
      </c>
      <c r="E4" s="233"/>
      <c r="F4" s="233"/>
      <c r="G4" s="233"/>
      <c r="H4" s="233"/>
      <c r="I4" s="234"/>
      <c r="J4" s="235"/>
    </row>
    <row r="5" spans="1:15" ht="12.8" customHeight="1" x14ac:dyDescent="0.2">
      <c r="A5" s="232"/>
      <c r="B5" s="233"/>
      <c r="C5" s="233"/>
      <c r="D5" s="233" t="s">
        <v>560</v>
      </c>
      <c r="E5" s="233"/>
      <c r="F5" s="233"/>
      <c r="G5" s="233" t="s">
        <v>177</v>
      </c>
      <c r="H5" s="233" t="s">
        <v>564</v>
      </c>
      <c r="I5" s="234" t="s">
        <v>565</v>
      </c>
      <c r="J5" s="235" t="s">
        <v>206</v>
      </c>
    </row>
    <row r="6" spans="1:15" ht="60.75" customHeight="1" x14ac:dyDescent="0.2">
      <c r="A6" s="232"/>
      <c r="B6" s="233"/>
      <c r="C6" s="233"/>
      <c r="D6" s="72" t="s">
        <v>561</v>
      </c>
      <c r="E6" s="72" t="s">
        <v>562</v>
      </c>
      <c r="F6" s="72" t="s">
        <v>563</v>
      </c>
      <c r="G6" s="233"/>
      <c r="H6" s="233"/>
      <c r="I6" s="234"/>
      <c r="J6" s="235"/>
    </row>
    <row r="7" spans="1:15" ht="13.1" thickBot="1" x14ac:dyDescent="0.25">
      <c r="A7" s="73" t="s">
        <v>5</v>
      </c>
      <c r="B7" s="74" t="s">
        <v>6</v>
      </c>
      <c r="C7" s="74" t="s">
        <v>7</v>
      </c>
      <c r="D7" s="74" t="s">
        <v>16</v>
      </c>
      <c r="E7" s="74" t="s">
        <v>17</v>
      </c>
      <c r="F7" s="74" t="s">
        <v>18</v>
      </c>
      <c r="G7" s="74" t="s">
        <v>19</v>
      </c>
      <c r="H7" s="74" t="s">
        <v>20</v>
      </c>
      <c r="I7" s="75" t="s">
        <v>21</v>
      </c>
      <c r="J7" s="76">
        <v>10</v>
      </c>
    </row>
    <row r="8" spans="1:15" ht="13.1" thickBot="1" x14ac:dyDescent="0.25">
      <c r="A8" s="225"/>
      <c r="B8" s="226"/>
      <c r="C8" s="226"/>
      <c r="D8" s="226"/>
      <c r="E8" s="226"/>
      <c r="F8" s="226"/>
      <c r="G8" s="226"/>
      <c r="H8" s="226"/>
      <c r="I8" s="227"/>
      <c r="J8" s="228"/>
      <c r="O8" s="37"/>
    </row>
    <row r="9" spans="1:15" ht="24.75" customHeight="1" x14ac:dyDescent="0.2">
      <c r="A9" s="212" t="s">
        <v>118</v>
      </c>
      <c r="B9" s="213"/>
      <c r="C9" s="213"/>
      <c r="D9" s="213"/>
      <c r="E9" s="213"/>
      <c r="F9" s="213"/>
      <c r="G9" s="213"/>
      <c r="H9" s="213"/>
      <c r="I9" s="213"/>
      <c r="J9" s="214"/>
    </row>
    <row r="10" spans="1:15" ht="62.2" x14ac:dyDescent="0.2">
      <c r="A10" s="15" t="s">
        <v>119</v>
      </c>
      <c r="B10" s="14" t="s">
        <v>120</v>
      </c>
      <c r="C10" s="24">
        <f>SUM(D10:I10)</f>
        <v>0</v>
      </c>
      <c r="D10" s="22"/>
      <c r="E10" s="22"/>
      <c r="F10" s="22"/>
      <c r="G10" s="22"/>
      <c r="H10" s="22"/>
      <c r="I10" s="36"/>
      <c r="J10" s="82"/>
    </row>
    <row r="11" spans="1:15" ht="74.650000000000006" x14ac:dyDescent="0.2">
      <c r="A11" s="15" t="s">
        <v>121</v>
      </c>
      <c r="B11" s="14" t="s">
        <v>122</v>
      </c>
      <c r="C11" s="24">
        <f>SUM(D11:I11)</f>
        <v>0</v>
      </c>
      <c r="D11" s="22"/>
      <c r="E11" s="38"/>
      <c r="F11" s="22"/>
      <c r="G11" s="22"/>
      <c r="H11" s="22"/>
      <c r="I11" s="36"/>
      <c r="J11" s="82"/>
    </row>
    <row r="12" spans="1:15" ht="62.2" x14ac:dyDescent="0.2">
      <c r="A12" s="15" t="s">
        <v>123</v>
      </c>
      <c r="B12" s="14" t="s">
        <v>124</v>
      </c>
      <c r="C12" s="24">
        <f>SUM(D12:I12)</f>
        <v>0</v>
      </c>
      <c r="D12" s="22"/>
      <c r="E12" s="22"/>
      <c r="F12" s="22"/>
      <c r="G12" s="22"/>
      <c r="H12" s="22"/>
      <c r="I12" s="36"/>
      <c r="J12" s="82"/>
    </row>
    <row r="13" spans="1:15" ht="87.05" x14ac:dyDescent="0.2">
      <c r="A13" s="15" t="s">
        <v>125</v>
      </c>
      <c r="B13" s="14" t="s">
        <v>126</v>
      </c>
      <c r="C13" s="24">
        <f>SUM(D13:I13)</f>
        <v>0</v>
      </c>
      <c r="D13" s="22"/>
      <c r="E13" s="22"/>
      <c r="F13" s="22"/>
      <c r="G13" s="22"/>
      <c r="H13" s="22"/>
      <c r="I13" s="36"/>
      <c r="J13" s="82"/>
    </row>
    <row r="14" spans="1:15" x14ac:dyDescent="0.2">
      <c r="A14" s="222" t="s">
        <v>127</v>
      </c>
      <c r="B14" s="223"/>
      <c r="C14" s="223"/>
      <c r="D14" s="223"/>
      <c r="E14" s="223"/>
      <c r="F14" s="223"/>
      <c r="G14" s="223"/>
      <c r="H14" s="223"/>
      <c r="I14" s="223"/>
      <c r="J14" s="224"/>
    </row>
    <row r="15" spans="1:15" ht="62.2" x14ac:dyDescent="0.2">
      <c r="A15" s="15" t="s">
        <v>128</v>
      </c>
      <c r="B15" s="14" t="s">
        <v>129</v>
      </c>
      <c r="C15" s="24">
        <f>SUM(D15:I15)</f>
        <v>0</v>
      </c>
      <c r="D15" s="22"/>
      <c r="E15" s="22"/>
      <c r="F15" s="22"/>
      <c r="G15" s="22"/>
      <c r="H15" s="22"/>
      <c r="I15" s="36"/>
      <c r="J15" s="82"/>
    </row>
    <row r="16" spans="1:15" ht="49.75" x14ac:dyDescent="0.2">
      <c r="A16" s="15" t="s">
        <v>130</v>
      </c>
      <c r="B16" s="14" t="s">
        <v>131</v>
      </c>
      <c r="C16" s="24">
        <f>SUM(D16:I16)</f>
        <v>0</v>
      </c>
      <c r="D16" s="22"/>
      <c r="E16" s="22"/>
      <c r="F16" s="22"/>
      <c r="G16" s="22"/>
      <c r="H16" s="22"/>
      <c r="I16" s="36"/>
      <c r="J16" s="82"/>
    </row>
    <row r="17" spans="1:10" ht="74.650000000000006" x14ac:dyDescent="0.2">
      <c r="A17" s="15" t="s">
        <v>132</v>
      </c>
      <c r="B17" s="14" t="s">
        <v>133</v>
      </c>
      <c r="C17" s="24">
        <f>SUM(D17:I17)</f>
        <v>0</v>
      </c>
      <c r="D17" s="22"/>
      <c r="E17" s="22"/>
      <c r="F17" s="22"/>
      <c r="G17" s="22"/>
      <c r="H17" s="22"/>
      <c r="I17" s="36"/>
      <c r="J17" s="82"/>
    </row>
    <row r="18" spans="1:10" ht="24.9" x14ac:dyDescent="0.2">
      <c r="A18" s="15" t="s">
        <v>134</v>
      </c>
      <c r="B18" s="14" t="s">
        <v>135</v>
      </c>
      <c r="C18" s="24">
        <f>SUM(D18:I18)</f>
        <v>0</v>
      </c>
      <c r="D18" s="22"/>
      <c r="E18" s="22"/>
      <c r="F18" s="22"/>
      <c r="G18" s="22"/>
      <c r="H18" s="22"/>
      <c r="I18" s="36"/>
      <c r="J18" s="82"/>
    </row>
    <row r="19" spans="1:10" ht="62.2" x14ac:dyDescent="0.2">
      <c r="A19" s="15" t="s">
        <v>136</v>
      </c>
      <c r="B19" s="14" t="s">
        <v>137</v>
      </c>
      <c r="C19" s="24">
        <f>SUM(D19:I19)</f>
        <v>0</v>
      </c>
      <c r="D19" s="22"/>
      <c r="E19" s="22"/>
      <c r="F19" s="22"/>
      <c r="G19" s="22"/>
      <c r="H19" s="22"/>
      <c r="I19" s="36"/>
      <c r="J19" s="82"/>
    </row>
    <row r="20" spans="1:10" x14ac:dyDescent="0.2">
      <c r="A20" s="218" t="s">
        <v>138</v>
      </c>
      <c r="B20" s="219"/>
      <c r="C20" s="219"/>
      <c r="D20" s="219"/>
      <c r="E20" s="219"/>
      <c r="F20" s="219"/>
      <c r="G20" s="219"/>
      <c r="H20" s="219"/>
      <c r="I20" s="220"/>
      <c r="J20" s="221"/>
    </row>
    <row r="21" spans="1:10" ht="87.05" x14ac:dyDescent="0.2">
      <c r="A21" s="15" t="s">
        <v>578</v>
      </c>
      <c r="B21" s="14" t="s">
        <v>139</v>
      </c>
      <c r="C21" s="126">
        <f>SUM(D21:I21)</f>
        <v>0</v>
      </c>
      <c r="D21" s="122"/>
      <c r="E21" s="122"/>
      <c r="F21" s="122"/>
      <c r="G21" s="122"/>
      <c r="H21" s="122"/>
      <c r="I21" s="123"/>
      <c r="J21" s="82"/>
    </row>
    <row r="22" spans="1:10" ht="99.5" x14ac:dyDescent="0.2">
      <c r="A22" s="15" t="s">
        <v>579</v>
      </c>
      <c r="B22" s="14" t="s">
        <v>140</v>
      </c>
      <c r="C22" s="126">
        <f>SUM(D22:I22)</f>
        <v>0</v>
      </c>
      <c r="D22" s="122"/>
      <c r="E22" s="122"/>
      <c r="F22" s="122"/>
      <c r="G22" s="122"/>
      <c r="H22" s="122"/>
      <c r="I22" s="123"/>
      <c r="J22" s="82"/>
    </row>
    <row r="23" spans="1:10" ht="99.5" x14ac:dyDescent="0.2">
      <c r="A23" s="15" t="s">
        <v>141</v>
      </c>
      <c r="B23" s="14" t="s">
        <v>142</v>
      </c>
      <c r="C23" s="126">
        <f>SUM(D23:I23)</f>
        <v>0</v>
      </c>
      <c r="D23" s="122"/>
      <c r="E23" s="122"/>
      <c r="F23" s="122"/>
      <c r="G23" s="122"/>
      <c r="H23" s="122"/>
      <c r="I23" s="123"/>
      <c r="J23" s="82"/>
    </row>
    <row r="24" spans="1:10" ht="99.5" x14ac:dyDescent="0.2">
      <c r="A24" s="15" t="s">
        <v>143</v>
      </c>
      <c r="B24" s="14" t="s">
        <v>144</v>
      </c>
      <c r="C24" s="126">
        <f>SUM(D24:I24)</f>
        <v>0</v>
      </c>
      <c r="D24" s="122"/>
      <c r="E24" s="122"/>
      <c r="F24" s="122"/>
      <c r="G24" s="122"/>
      <c r="H24" s="122"/>
      <c r="I24" s="123"/>
      <c r="J24" s="82"/>
    </row>
    <row r="25" spans="1:10" ht="161.69999999999999" x14ac:dyDescent="0.2">
      <c r="A25" s="31" t="s">
        <v>0</v>
      </c>
      <c r="B25" s="32" t="s">
        <v>145</v>
      </c>
      <c r="C25" s="136"/>
      <c r="D25" s="135"/>
      <c r="E25" s="135"/>
      <c r="F25" s="135"/>
      <c r="G25" s="135"/>
      <c r="H25" s="135"/>
      <c r="I25" s="135"/>
      <c r="J25" s="134"/>
    </row>
    <row r="26" spans="1:10" ht="12.8" customHeight="1" x14ac:dyDescent="0.2">
      <c r="A26" s="215" t="s">
        <v>207</v>
      </c>
      <c r="B26" s="216"/>
      <c r="C26" s="216"/>
      <c r="D26" s="216"/>
      <c r="E26" s="216"/>
      <c r="F26" s="216"/>
      <c r="G26" s="216"/>
      <c r="H26" s="216"/>
      <c r="I26" s="216"/>
      <c r="J26" s="217"/>
    </row>
    <row r="27" spans="1:10" ht="47.15" x14ac:dyDescent="0.2">
      <c r="A27" s="77" t="s">
        <v>245</v>
      </c>
      <c r="B27" s="78">
        <v>3410</v>
      </c>
      <c r="C27" s="24">
        <f>SUM(D27:J27)</f>
        <v>0</v>
      </c>
      <c r="D27" s="38"/>
      <c r="E27" s="38"/>
      <c r="F27" s="38"/>
      <c r="G27" s="38"/>
      <c r="H27" s="38"/>
      <c r="I27" s="38"/>
      <c r="J27" s="79"/>
    </row>
    <row r="28" spans="1:10" x14ac:dyDescent="0.2">
      <c r="A28" s="215" t="s">
        <v>208</v>
      </c>
      <c r="B28" s="216"/>
      <c r="C28" s="216"/>
      <c r="D28" s="216"/>
      <c r="E28" s="216"/>
      <c r="F28" s="216"/>
      <c r="G28" s="216"/>
      <c r="H28" s="216"/>
      <c r="I28" s="216"/>
      <c r="J28" s="217"/>
    </row>
    <row r="29" spans="1:10" ht="47.15" x14ac:dyDescent="0.2">
      <c r="A29" s="77" t="s">
        <v>244</v>
      </c>
      <c r="B29" s="78">
        <v>3420</v>
      </c>
      <c r="C29" s="126">
        <f>SUM(D29:J29)</f>
        <v>0</v>
      </c>
      <c r="D29" s="38"/>
      <c r="E29" s="38"/>
      <c r="F29" s="38"/>
      <c r="G29" s="38"/>
      <c r="H29" s="38"/>
      <c r="I29" s="38"/>
      <c r="J29" s="79"/>
    </row>
    <row r="30" spans="1:10" x14ac:dyDescent="0.2">
      <c r="A30" s="215" t="s">
        <v>209</v>
      </c>
      <c r="B30" s="216"/>
      <c r="C30" s="216"/>
      <c r="D30" s="216"/>
      <c r="E30" s="216"/>
      <c r="F30" s="216"/>
      <c r="G30" s="216"/>
      <c r="H30" s="216"/>
      <c r="I30" s="216"/>
      <c r="J30" s="217"/>
    </row>
    <row r="31" spans="1:10" ht="35.35" x14ac:dyDescent="0.2">
      <c r="A31" s="77" t="s">
        <v>246</v>
      </c>
      <c r="B31" s="78">
        <v>3510</v>
      </c>
      <c r="C31" s="24">
        <f>SUM(D31:I31)</f>
        <v>0</v>
      </c>
      <c r="D31" s="38"/>
      <c r="E31" s="38"/>
      <c r="F31" s="38"/>
      <c r="G31" s="38"/>
      <c r="H31" s="38"/>
      <c r="I31" s="38"/>
      <c r="J31" s="83"/>
    </row>
    <row r="32" spans="1:10" x14ac:dyDescent="0.2">
      <c r="A32" s="215" t="s">
        <v>210</v>
      </c>
      <c r="B32" s="216"/>
      <c r="C32" s="216"/>
      <c r="D32" s="216"/>
      <c r="E32" s="216"/>
      <c r="F32" s="216"/>
      <c r="G32" s="216"/>
      <c r="H32" s="216"/>
      <c r="I32" s="216"/>
      <c r="J32" s="217"/>
    </row>
    <row r="33" spans="1:10" ht="47.8" thickBot="1" x14ac:dyDescent="0.25">
      <c r="A33" s="80" t="s">
        <v>247</v>
      </c>
      <c r="B33" s="81">
        <v>3520</v>
      </c>
      <c r="C33" s="133">
        <f>SUM(D33:I33)</f>
        <v>0</v>
      </c>
      <c r="D33" s="160"/>
      <c r="E33" s="160"/>
      <c r="F33" s="160"/>
      <c r="G33" s="160"/>
      <c r="H33" s="160"/>
      <c r="I33" s="160"/>
      <c r="J33" s="84"/>
    </row>
    <row r="34" spans="1:10" ht="13.1" thickBot="1" x14ac:dyDescent="0.25"/>
    <row r="35" spans="1:10" ht="25.55" customHeight="1" thickBot="1" x14ac:dyDescent="0.25">
      <c r="A35" s="236" t="s">
        <v>530</v>
      </c>
      <c r="B35" s="237"/>
      <c r="C35" s="237"/>
      <c r="D35" s="237"/>
      <c r="E35" s="237"/>
      <c r="F35" s="237"/>
      <c r="G35" s="237"/>
      <c r="H35" s="238"/>
      <c r="I35" s="168" t="s">
        <v>3</v>
      </c>
      <c r="J35" s="169" t="s">
        <v>531</v>
      </c>
    </row>
    <row r="36" spans="1:10" ht="29.95" customHeight="1" x14ac:dyDescent="0.2">
      <c r="A36" s="242" t="s">
        <v>557</v>
      </c>
      <c r="B36" s="243"/>
      <c r="C36" s="243"/>
      <c r="D36" s="243"/>
      <c r="E36" s="243"/>
      <c r="F36" s="243"/>
      <c r="G36" s="243"/>
      <c r="H36" s="244"/>
      <c r="I36" s="167">
        <v>3601</v>
      </c>
      <c r="J36" s="170"/>
    </row>
    <row r="37" spans="1:10" ht="45" customHeight="1" x14ac:dyDescent="0.2">
      <c r="A37" s="239" t="s">
        <v>532</v>
      </c>
      <c r="B37" s="240"/>
      <c r="C37" s="240"/>
      <c r="D37" s="240"/>
      <c r="E37" s="240"/>
      <c r="F37" s="240"/>
      <c r="G37" s="240"/>
      <c r="H37" s="241"/>
      <c r="I37" s="165">
        <v>3602</v>
      </c>
      <c r="J37" s="171"/>
    </row>
    <row r="38" spans="1:10" ht="45" customHeight="1" x14ac:dyDescent="0.2">
      <c r="A38" s="239" t="s">
        <v>533</v>
      </c>
      <c r="B38" s="240"/>
      <c r="C38" s="240"/>
      <c r="D38" s="240"/>
      <c r="E38" s="240"/>
      <c r="F38" s="240"/>
      <c r="G38" s="240"/>
      <c r="H38" s="241"/>
      <c r="I38" s="165">
        <v>3603</v>
      </c>
      <c r="J38" s="171"/>
    </row>
    <row r="39" spans="1:10" ht="74.95" customHeight="1" x14ac:dyDescent="0.2">
      <c r="A39" s="239" t="s">
        <v>534</v>
      </c>
      <c r="B39" s="240"/>
      <c r="C39" s="240"/>
      <c r="D39" s="240"/>
      <c r="E39" s="240"/>
      <c r="F39" s="240"/>
      <c r="G39" s="240"/>
      <c r="H39" s="241"/>
      <c r="I39" s="165">
        <v>3604</v>
      </c>
      <c r="J39" s="171"/>
    </row>
    <row r="40" spans="1:10" ht="29.95" customHeight="1" x14ac:dyDescent="0.2">
      <c r="A40" s="239" t="s">
        <v>535</v>
      </c>
      <c r="B40" s="240"/>
      <c r="C40" s="240"/>
      <c r="D40" s="240"/>
      <c r="E40" s="240"/>
      <c r="F40" s="240"/>
      <c r="G40" s="240"/>
      <c r="H40" s="241"/>
      <c r="I40" s="165">
        <v>3605</v>
      </c>
      <c r="J40" s="171"/>
    </row>
    <row r="41" spans="1:10" ht="45" customHeight="1" thickBot="1" x14ac:dyDescent="0.25">
      <c r="A41" s="245" t="s">
        <v>536</v>
      </c>
      <c r="B41" s="246"/>
      <c r="C41" s="246"/>
      <c r="D41" s="246"/>
      <c r="E41" s="246"/>
      <c r="F41" s="246"/>
      <c r="G41" s="246"/>
      <c r="H41" s="247"/>
      <c r="I41" s="166">
        <v>3606</v>
      </c>
      <c r="J41" s="133" t="str">
        <f>IF(J36&lt;&gt;"",IF(J40&lt;&gt;"",J40/J36*100,""),"")</f>
        <v/>
      </c>
    </row>
  </sheetData>
  <sheetProtection password="C362" sheet="1" objects="1" scenarios="1"/>
  <dataConsolidate/>
  <mergeCells count="25">
    <mergeCell ref="A35:H35"/>
    <mergeCell ref="A38:H38"/>
    <mergeCell ref="A37:H37"/>
    <mergeCell ref="A36:H36"/>
    <mergeCell ref="A41:H41"/>
    <mergeCell ref="A40:H40"/>
    <mergeCell ref="A39:H39"/>
    <mergeCell ref="A8:J8"/>
    <mergeCell ref="A3:J3"/>
    <mergeCell ref="A4:A6"/>
    <mergeCell ref="B4:B6"/>
    <mergeCell ref="C4:C6"/>
    <mergeCell ref="D4:J4"/>
    <mergeCell ref="D5:F5"/>
    <mergeCell ref="G5:G6"/>
    <mergeCell ref="I5:I6"/>
    <mergeCell ref="H5:H6"/>
    <mergeCell ref="J5:J6"/>
    <mergeCell ref="A9:J9"/>
    <mergeCell ref="A26:J26"/>
    <mergeCell ref="A28:J28"/>
    <mergeCell ref="A30:J30"/>
    <mergeCell ref="A32:J32"/>
    <mergeCell ref="A20:J20"/>
    <mergeCell ref="A14:J14"/>
  </mergeCells>
  <dataValidations xWindow="826" yWindow="415" count="13">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10:B13 A15:B19 A21:B25 A9:J9 A3:J7 A14:J14 A20:J20"/>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A8:J8">
      <formula1>0</formula1>
    </dataValidation>
    <dataValidation type="whole" operator="greaterThanOrEqual" allowBlank="1" showInputMessage="1" showErrorMessage="1" errorTitle="Ошибка ввода" error="Допустимы только целые положительные числа или 0 (ноль). Округляйте значения до ближайшего целого числа" promptTitle="Подсказка" prompt="Допустимы только целые положительные числа или 0 (ноль)." sqref="D15:I19">
      <formula1>0</formula1>
    </dataValidation>
    <dataValidation type="decimal" operator="greaterThanOrEqual" allowBlank="1" showInputMessage="1" showErrorMessage="1" errorTitle="Ошибка ввода" error="Допустимы только числовые значение показателя с округлением до одного знака после запятой." promptTitle="Подсказка" prompt="В данную ячейку можно ввести только  числовое значение показателя с округлением до одного знака после запятой" sqref="D21:I24">
      <formula1>0</formula1>
    </dataValidation>
    <dataValidation type="whole" operator="lessThan" allowBlank="1" showInputMessage="1" showErrorMessage="1" errorTitle="Ошибка ввода" error="Допустимы только целые положительные числа. Округляйте значения до ближайшего целого числа" promptTitle="Примечание:" prompt="Данное поле не заполняется" sqref="J21">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29:J29 D33:I33">
      <formula1>0</formula1>
    </dataValidation>
    <dataValidation type="whole" operator="greaterThanOrEqual" showInputMessage="1" showErrorMessage="1" errorTitle="ОШИБКА ВВОДА ДАННЫХ" error="Допустимы только целые положительные числа или 0 (ноль)." promptTitle="Примечание" prompt="Допустимы только целые положительные числа или 0 (ноль)." sqref="D31:I31 D27:J27">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C25">
      <formula1>0</formula1>
    </dataValidation>
    <dataValidation type="whole" operator="lessThan" allowBlank="1" showInputMessage="1" showErrorMessage="1" error="ДАННОЕ ПОЛЕ НЕЗАПОЛНЯЕТСЯ" promptTitle="Примечание:" prompt="Данное поле не заполняется" sqref="J33 D25:J25 J22:J24 J31">
      <formula1>0</formula1>
    </dataValidation>
    <dataValidation type="whole" operator="lessThan" allowBlank="1" showInputMessage="1" showErrorMessage="1" errorTitle="Ошибка ввода" error="ДАННОЕ ПОЛЕ НЕЗАПОЛНЯЕТСЯ" promptTitle="Примечание" prompt="Данное поле не заполняется" sqref="J15:J19">
      <formula1>0</formula1>
    </dataValidation>
    <dataValidation type="whole" operator="lessThan" allowBlank="1" showInputMessage="1" showErrorMessage="1" error="ДАННОЕ ПОЛЕ НЕЗАПОЛНЯЕТСЯ" promptTitle="Примечание" prompt="Данное поле не заполняется" sqref="J10:J13">
      <formula1>0</formula1>
    </dataValidation>
    <dataValidation type="whole" operator="greaterThanOrEqual" allowBlank="1" showInputMessage="1" showErrorMessage="1" errorTitle="ОШИБКА ВВОДА ДАННЫХ" error="Допустимы только целые положительные числа или 0 (ноль). Округляйте значения до ближайшего целого числа" promptTitle="Подсказка" prompt="Допустимы только целые положительные числа или 0 (ноль)." sqref="D10:I13">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10:C13 C15:C19 C21:C24 C27 C29 C31 C33">
      <formula1>0</formula1>
    </dataValidation>
  </dataValidations>
  <pageMargins left="0.2" right="0.2" top="0.33" bottom="0.33" header="0.3" footer="0.3"/>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2:J8"/>
  <sheetViews>
    <sheetView workbookViewId="0">
      <selection activeCell="I4" sqref="I4:I5"/>
    </sheetView>
  </sheetViews>
  <sheetFormatPr defaultRowHeight="12.45" x14ac:dyDescent="0.2"/>
  <cols>
    <col min="1" max="1" width="45.25" customWidth="1"/>
    <col min="4" max="4" width="12.625" customWidth="1"/>
    <col min="5" max="5" width="15.25" customWidth="1"/>
    <col min="6" max="6" width="14.375" customWidth="1"/>
    <col min="7" max="7" width="14" customWidth="1"/>
    <col min="8" max="8" width="11.875" customWidth="1"/>
    <col min="9" max="9" width="17.25" customWidth="1"/>
  </cols>
  <sheetData>
    <row r="2" spans="1:10" ht="15.75" thickBot="1" x14ac:dyDescent="0.3">
      <c r="A2" s="248" t="s">
        <v>240</v>
      </c>
      <c r="B2" s="248"/>
      <c r="C2" s="248"/>
      <c r="D2" s="248"/>
      <c r="E2" s="248"/>
      <c r="F2" s="248"/>
      <c r="G2" s="248"/>
      <c r="H2" s="248"/>
      <c r="I2" s="248"/>
    </row>
    <row r="3" spans="1:10" ht="21.8" customHeight="1" thickBot="1" x14ac:dyDescent="0.25">
      <c r="A3" s="255" t="s">
        <v>241</v>
      </c>
      <c r="B3" s="255" t="s">
        <v>3</v>
      </c>
      <c r="C3" s="255" t="s">
        <v>117</v>
      </c>
      <c r="D3" s="249" t="s">
        <v>242</v>
      </c>
      <c r="E3" s="250"/>
      <c r="F3" s="250"/>
      <c r="G3" s="250"/>
      <c r="H3" s="250"/>
      <c r="I3" s="251"/>
    </row>
    <row r="4" spans="1:10" ht="36.85" customHeight="1" thickBot="1" x14ac:dyDescent="0.25">
      <c r="A4" s="256"/>
      <c r="B4" s="256"/>
      <c r="C4" s="256"/>
      <c r="D4" s="252" t="s">
        <v>560</v>
      </c>
      <c r="E4" s="253"/>
      <c r="F4" s="254"/>
      <c r="G4" s="256" t="s">
        <v>177</v>
      </c>
      <c r="H4" s="256" t="s">
        <v>564</v>
      </c>
      <c r="I4" s="256" t="s">
        <v>565</v>
      </c>
      <c r="J4" s="45"/>
    </row>
    <row r="5" spans="1:10" ht="75.3" thickBot="1" x14ac:dyDescent="0.25">
      <c r="A5" s="257"/>
      <c r="B5" s="257"/>
      <c r="C5" s="257"/>
      <c r="D5" s="69" t="s">
        <v>580</v>
      </c>
      <c r="E5" s="68" t="s">
        <v>581</v>
      </c>
      <c r="F5" s="68" t="s">
        <v>582</v>
      </c>
      <c r="G5" s="257"/>
      <c r="H5" s="257"/>
      <c r="I5" s="257"/>
      <c r="J5" s="45"/>
    </row>
    <row r="6" spans="1:10" ht="13.1" thickBot="1" x14ac:dyDescent="0.25">
      <c r="A6" s="70">
        <v>1</v>
      </c>
      <c r="B6" s="70">
        <v>2</v>
      </c>
      <c r="C6" s="70">
        <v>3</v>
      </c>
      <c r="D6" s="70">
        <v>4</v>
      </c>
      <c r="E6" s="70">
        <v>5</v>
      </c>
      <c r="F6" s="70">
        <v>6</v>
      </c>
      <c r="G6" s="70">
        <v>7</v>
      </c>
      <c r="H6" s="70">
        <v>8</v>
      </c>
      <c r="I6" s="71">
        <v>9</v>
      </c>
    </row>
    <row r="7" spans="1:10" ht="44.2" customHeight="1" thickBot="1" x14ac:dyDescent="0.25">
      <c r="A7" s="66" t="s">
        <v>243</v>
      </c>
      <c r="B7" s="67">
        <v>4000</v>
      </c>
      <c r="C7" s="24">
        <f>SUM(D7:I7)</f>
        <v>0</v>
      </c>
      <c r="D7" s="38"/>
      <c r="E7" s="38"/>
      <c r="F7" s="38"/>
      <c r="G7" s="38"/>
      <c r="H7" s="38"/>
      <c r="I7" s="38"/>
    </row>
    <row r="8" spans="1:10" ht="48.8" customHeight="1" thickBot="1" x14ac:dyDescent="0.25">
      <c r="A8" s="65" t="s">
        <v>529</v>
      </c>
      <c r="B8" s="64">
        <v>4001</v>
      </c>
      <c r="C8" s="24">
        <f>SUM(D8:I8)</f>
        <v>0</v>
      </c>
      <c r="D8" s="38"/>
      <c r="E8" s="38"/>
      <c r="F8" s="38"/>
      <c r="G8" s="38"/>
      <c r="H8" s="38"/>
      <c r="I8" s="38"/>
    </row>
  </sheetData>
  <sheetProtection password="C362" sheet="1" objects="1" scenarios="1"/>
  <mergeCells count="9">
    <mergeCell ref="A2:I2"/>
    <mergeCell ref="D3:I3"/>
    <mergeCell ref="D4:F4"/>
    <mergeCell ref="C3:C5"/>
    <mergeCell ref="B3:B5"/>
    <mergeCell ref="A3:A5"/>
    <mergeCell ref="H4:H5"/>
    <mergeCell ref="I4:I5"/>
    <mergeCell ref="G4:G5"/>
  </mergeCells>
  <dataValidations count="2">
    <dataValidation type="whole" operator="greaterThanOrEqual" allowBlank="1" showInputMessage="1" showErrorMessage="1" errorTitle="ОШИБКА ВВОДА ДАННЫХ" error="Допустимы только целые положительные числа или 0 (ноль)." promptTitle="Подсказка" prompt="Допустимы только целые положительные числа или 0 (ноль)." sqref="D7:I8">
      <formula1>0</formula1>
    </dataValidation>
    <dataValidation type="whole" operator="greaterThanOrEqual" allowBlank="1" showInputMessage="1" promptTitle="Подсказка" prompt="В данное поле ничего вводить не нужно, значение в нем подсчитывается автоматически" sqref="C7:C8">
      <formula1>0</formula1>
    </dataValidation>
  </dataValidations>
  <pageMargins left="0.25" right="0.22"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I33"/>
  <sheetViews>
    <sheetView workbookViewId="0">
      <selection activeCell="A27" sqref="A27"/>
    </sheetView>
  </sheetViews>
  <sheetFormatPr defaultRowHeight="12.45" x14ac:dyDescent="0.2"/>
  <cols>
    <col min="1" max="1" width="49" customWidth="1"/>
    <col min="3" max="3" width="14.75" customWidth="1"/>
    <col min="4" max="4" width="14.625" customWidth="1"/>
    <col min="5" max="5" width="17.375" customWidth="1"/>
    <col min="6" max="6" width="14.875" customWidth="1"/>
    <col min="7" max="7" width="17.375" customWidth="1"/>
    <col min="8" max="8" width="17.25" customWidth="1"/>
    <col min="9" max="9" width="21.625" customWidth="1"/>
  </cols>
  <sheetData>
    <row r="1" spans="1:9" ht="18" customHeight="1" x14ac:dyDescent="0.2"/>
    <row r="2" spans="1:9" ht="52.55" customHeight="1" thickBot="1" x14ac:dyDescent="0.25">
      <c r="A2" s="258" t="s">
        <v>211</v>
      </c>
      <c r="B2" s="258"/>
      <c r="C2" s="258"/>
      <c r="D2" s="258"/>
      <c r="E2" s="258"/>
      <c r="F2" s="258"/>
      <c r="G2" s="258"/>
      <c r="H2" s="258"/>
      <c r="I2" s="258"/>
    </row>
    <row r="3" spans="1:9" ht="28.5" customHeight="1" x14ac:dyDescent="0.2">
      <c r="A3" s="277" t="s">
        <v>2</v>
      </c>
      <c r="B3" s="274" t="s">
        <v>3</v>
      </c>
      <c r="C3" s="274" t="s">
        <v>178</v>
      </c>
      <c r="D3" s="280" t="s">
        <v>146</v>
      </c>
      <c r="E3" s="280"/>
      <c r="F3" s="280"/>
      <c r="G3" s="280"/>
      <c r="H3" s="280"/>
      <c r="I3" s="281"/>
    </row>
    <row r="4" spans="1:9" x14ac:dyDescent="0.2">
      <c r="A4" s="278"/>
      <c r="B4" s="275"/>
      <c r="C4" s="275"/>
      <c r="D4" s="282" t="s">
        <v>560</v>
      </c>
      <c r="E4" s="275"/>
      <c r="F4" s="275"/>
      <c r="G4" s="17" t="s">
        <v>13</v>
      </c>
      <c r="H4" s="282" t="s">
        <v>564</v>
      </c>
      <c r="I4" s="283" t="s">
        <v>565</v>
      </c>
    </row>
    <row r="5" spans="1:9" ht="75.3" thickBot="1" x14ac:dyDescent="0.25">
      <c r="A5" s="279"/>
      <c r="B5" s="276"/>
      <c r="C5" s="276"/>
      <c r="D5" s="174" t="s">
        <v>561</v>
      </c>
      <c r="E5" s="174" t="s">
        <v>562</v>
      </c>
      <c r="F5" s="174" t="s">
        <v>563</v>
      </c>
      <c r="G5" s="41" t="s">
        <v>15</v>
      </c>
      <c r="H5" s="276"/>
      <c r="I5" s="284"/>
    </row>
    <row r="6" spans="1:9" ht="15.05" thickBot="1" x14ac:dyDescent="0.25">
      <c r="A6" s="42" t="s">
        <v>5</v>
      </c>
      <c r="B6" s="43" t="s">
        <v>6</v>
      </c>
      <c r="C6" s="43" t="s">
        <v>7</v>
      </c>
      <c r="D6" s="43" t="s">
        <v>16</v>
      </c>
      <c r="E6" s="43" t="s">
        <v>17</v>
      </c>
      <c r="F6" s="43" t="s">
        <v>18</v>
      </c>
      <c r="G6" s="43" t="s">
        <v>19</v>
      </c>
      <c r="H6" s="43" t="s">
        <v>20</v>
      </c>
      <c r="I6" s="44" t="s">
        <v>21</v>
      </c>
    </row>
    <row r="7" spans="1:9" x14ac:dyDescent="0.2">
      <c r="A7" s="259"/>
      <c r="B7" s="260"/>
      <c r="C7" s="260"/>
      <c r="D7" s="260"/>
      <c r="E7" s="260"/>
      <c r="F7" s="260"/>
      <c r="G7" s="260"/>
      <c r="H7" s="260"/>
      <c r="I7" s="261"/>
    </row>
    <row r="8" spans="1:9" x14ac:dyDescent="0.2">
      <c r="A8" s="271" t="s">
        <v>147</v>
      </c>
      <c r="B8" s="272"/>
      <c r="C8" s="272"/>
      <c r="D8" s="272"/>
      <c r="E8" s="272"/>
      <c r="F8" s="272"/>
      <c r="G8" s="272"/>
      <c r="H8" s="272"/>
      <c r="I8" s="273"/>
    </row>
    <row r="9" spans="1:9" ht="62.2" x14ac:dyDescent="0.2">
      <c r="A9" s="20" t="s">
        <v>213</v>
      </c>
      <c r="B9" s="14" t="s">
        <v>148</v>
      </c>
      <c r="C9" s="25">
        <f t="shared" ref="C9:C15" si="0">SUM(D9:I9)</f>
        <v>0</v>
      </c>
      <c r="D9" s="22"/>
      <c r="E9" s="22"/>
      <c r="F9" s="22"/>
      <c r="G9" s="22"/>
      <c r="H9" s="22"/>
      <c r="I9" s="23"/>
    </row>
    <row r="10" spans="1:9" ht="74.650000000000006" x14ac:dyDescent="0.2">
      <c r="A10" s="20" t="s">
        <v>500</v>
      </c>
      <c r="B10" s="14" t="s">
        <v>149</v>
      </c>
      <c r="C10" s="25">
        <f t="shared" si="0"/>
        <v>0</v>
      </c>
      <c r="D10" s="22"/>
      <c r="E10" s="22"/>
      <c r="F10" s="22"/>
      <c r="G10" s="22"/>
      <c r="H10" s="22"/>
      <c r="I10" s="23"/>
    </row>
    <row r="11" spans="1:9" ht="24.9" x14ac:dyDescent="0.2">
      <c r="A11" s="20" t="s">
        <v>150</v>
      </c>
      <c r="B11" s="14" t="s">
        <v>151</v>
      </c>
      <c r="C11" s="25">
        <f t="shared" si="0"/>
        <v>0</v>
      </c>
      <c r="D11" s="22"/>
      <c r="E11" s="22"/>
      <c r="F11" s="22"/>
      <c r="G11" s="22"/>
      <c r="H11" s="22"/>
      <c r="I11" s="23"/>
    </row>
    <row r="12" spans="1:9" ht="24.9" x14ac:dyDescent="0.2">
      <c r="A12" s="20" t="s">
        <v>152</v>
      </c>
      <c r="B12" s="14" t="s">
        <v>153</v>
      </c>
      <c r="C12" s="25">
        <f t="shared" si="0"/>
        <v>0</v>
      </c>
      <c r="D12" s="22"/>
      <c r="E12" s="22"/>
      <c r="F12" s="22"/>
      <c r="G12" s="22"/>
      <c r="H12" s="22"/>
      <c r="I12" s="23"/>
    </row>
    <row r="13" spans="1:9" ht="24.9" x14ac:dyDescent="0.2">
      <c r="A13" s="20" t="s">
        <v>154</v>
      </c>
      <c r="B13" s="14" t="s">
        <v>155</v>
      </c>
      <c r="C13" s="25">
        <f t="shared" si="0"/>
        <v>0</v>
      </c>
      <c r="D13" s="22"/>
      <c r="E13" s="22"/>
      <c r="F13" s="22"/>
      <c r="G13" s="22"/>
      <c r="H13" s="22"/>
      <c r="I13" s="23"/>
    </row>
    <row r="14" spans="1:9" ht="24.9" x14ac:dyDescent="0.2">
      <c r="A14" s="20" t="s">
        <v>156</v>
      </c>
      <c r="B14" s="14" t="s">
        <v>157</v>
      </c>
      <c r="C14" s="25">
        <f t="shared" si="0"/>
        <v>0</v>
      </c>
      <c r="D14" s="22"/>
      <c r="E14" s="22"/>
      <c r="F14" s="22"/>
      <c r="G14" s="22"/>
      <c r="H14" s="22"/>
      <c r="I14" s="23"/>
    </row>
    <row r="15" spans="1:9" ht="24.9" x14ac:dyDescent="0.2">
      <c r="A15" s="21" t="s">
        <v>212</v>
      </c>
      <c r="B15" s="14">
        <v>4107</v>
      </c>
      <c r="C15" s="25">
        <f t="shared" si="0"/>
        <v>0</v>
      </c>
      <c r="D15" s="22"/>
      <c r="E15" s="22"/>
      <c r="F15" s="22"/>
      <c r="G15" s="22"/>
      <c r="H15" s="22"/>
      <c r="I15" s="23"/>
    </row>
    <row r="16" spans="1:9" x14ac:dyDescent="0.2">
      <c r="A16" s="262"/>
      <c r="B16" s="263"/>
      <c r="C16" s="263"/>
      <c r="D16" s="263"/>
      <c r="E16" s="263"/>
      <c r="F16" s="263"/>
      <c r="G16" s="263"/>
      <c r="H16" s="263"/>
      <c r="I16" s="264"/>
    </row>
    <row r="17" spans="1:9" x14ac:dyDescent="0.2">
      <c r="A17" s="271" t="s">
        <v>158</v>
      </c>
      <c r="B17" s="272"/>
      <c r="C17" s="272"/>
      <c r="D17" s="272"/>
      <c r="E17" s="272"/>
      <c r="F17" s="272"/>
      <c r="G17" s="272"/>
      <c r="H17" s="272"/>
      <c r="I17" s="273"/>
    </row>
    <row r="18" spans="1:9" ht="74.650000000000006" x14ac:dyDescent="0.2">
      <c r="A18" s="21" t="s">
        <v>214</v>
      </c>
      <c r="B18" s="14" t="s">
        <v>159</v>
      </c>
      <c r="C18" s="25">
        <f t="shared" ref="C18:C24" si="1">SUM(D18:I18)</f>
        <v>0</v>
      </c>
      <c r="D18" s="22"/>
      <c r="E18" s="22"/>
      <c r="F18" s="22"/>
      <c r="G18" s="22"/>
      <c r="H18" s="22"/>
      <c r="I18" s="23"/>
    </row>
    <row r="19" spans="1:9" ht="74.650000000000006" x14ac:dyDescent="0.2">
      <c r="A19" s="21" t="s">
        <v>215</v>
      </c>
      <c r="B19" s="14" t="s">
        <v>160</v>
      </c>
      <c r="C19" s="25">
        <f t="shared" si="1"/>
        <v>0</v>
      </c>
      <c r="D19" s="22"/>
      <c r="E19" s="22"/>
      <c r="F19" s="22"/>
      <c r="G19" s="22"/>
      <c r="H19" s="22"/>
      <c r="I19" s="23"/>
    </row>
    <row r="20" spans="1:9" ht="37.35" x14ac:dyDescent="0.2">
      <c r="A20" s="21" t="s">
        <v>179</v>
      </c>
      <c r="B20" s="14" t="s">
        <v>161</v>
      </c>
      <c r="C20" s="25">
        <f t="shared" si="1"/>
        <v>0</v>
      </c>
      <c r="D20" s="22"/>
      <c r="E20" s="22"/>
      <c r="F20" s="22"/>
      <c r="G20" s="22"/>
      <c r="H20" s="22"/>
      <c r="I20" s="23"/>
    </row>
    <row r="21" spans="1:9" ht="24.9" x14ac:dyDescent="0.2">
      <c r="A21" s="20" t="s">
        <v>162</v>
      </c>
      <c r="B21" s="14" t="s">
        <v>163</v>
      </c>
      <c r="C21" s="25">
        <f t="shared" si="1"/>
        <v>0</v>
      </c>
      <c r="D21" s="22"/>
      <c r="E21" s="22"/>
      <c r="F21" s="22"/>
      <c r="G21" s="22"/>
      <c r="H21" s="22"/>
      <c r="I21" s="23"/>
    </row>
    <row r="22" spans="1:9" ht="24.9" x14ac:dyDescent="0.2">
      <c r="A22" s="20" t="s">
        <v>164</v>
      </c>
      <c r="B22" s="14" t="s">
        <v>165</v>
      </c>
      <c r="C22" s="25">
        <f t="shared" si="1"/>
        <v>0</v>
      </c>
      <c r="D22" s="22"/>
      <c r="E22" s="22"/>
      <c r="F22" s="22"/>
      <c r="G22" s="22"/>
      <c r="H22" s="22"/>
      <c r="I22" s="23"/>
    </row>
    <row r="23" spans="1:9" ht="24.9" x14ac:dyDescent="0.2">
      <c r="A23" s="20" t="s">
        <v>166</v>
      </c>
      <c r="B23" s="14" t="s">
        <v>167</v>
      </c>
      <c r="C23" s="25">
        <f t="shared" si="1"/>
        <v>0</v>
      </c>
      <c r="D23" s="22"/>
      <c r="E23" s="22"/>
      <c r="F23" s="22"/>
      <c r="G23" s="22"/>
      <c r="H23" s="22"/>
      <c r="I23" s="23"/>
    </row>
    <row r="24" spans="1:9" ht="24.9" x14ac:dyDescent="0.2">
      <c r="A24" s="21" t="s">
        <v>216</v>
      </c>
      <c r="B24" s="14">
        <v>4207</v>
      </c>
      <c r="C24" s="25">
        <f t="shared" si="1"/>
        <v>0</v>
      </c>
      <c r="D24" s="22"/>
      <c r="E24" s="22"/>
      <c r="F24" s="22"/>
      <c r="G24" s="22"/>
      <c r="H24" s="22"/>
      <c r="I24" s="23"/>
    </row>
    <row r="25" spans="1:9" x14ac:dyDescent="0.2">
      <c r="A25" s="265"/>
      <c r="B25" s="266"/>
      <c r="C25" s="266"/>
      <c r="D25" s="266"/>
      <c r="E25" s="266"/>
      <c r="F25" s="266"/>
      <c r="G25" s="266"/>
      <c r="H25" s="266"/>
      <c r="I25" s="267"/>
    </row>
    <row r="26" spans="1:9" x14ac:dyDescent="0.2">
      <c r="A26" s="268" t="s">
        <v>218</v>
      </c>
      <c r="B26" s="269"/>
      <c r="C26" s="269"/>
      <c r="D26" s="269"/>
      <c r="E26" s="269"/>
      <c r="F26" s="269"/>
      <c r="G26" s="269"/>
      <c r="H26" s="269"/>
      <c r="I26" s="270"/>
    </row>
    <row r="27" spans="1:9" ht="74.650000000000006" x14ac:dyDescent="0.2">
      <c r="A27" s="20" t="s">
        <v>583</v>
      </c>
      <c r="B27" s="14" t="s">
        <v>168</v>
      </c>
      <c r="C27" s="137">
        <f t="shared" ref="C27:C33" si="2">SUM(D27:I27)</f>
        <v>0</v>
      </c>
      <c r="D27" s="139"/>
      <c r="E27" s="139"/>
      <c r="F27" s="139"/>
      <c r="G27" s="139"/>
      <c r="H27" s="139"/>
      <c r="I27" s="128"/>
    </row>
    <row r="28" spans="1:9" ht="74.650000000000006" x14ac:dyDescent="0.2">
      <c r="A28" s="20" t="s">
        <v>501</v>
      </c>
      <c r="B28" s="14" t="s">
        <v>169</v>
      </c>
      <c r="C28" s="137">
        <f t="shared" si="2"/>
        <v>0</v>
      </c>
      <c r="D28" s="139"/>
      <c r="E28" s="139"/>
      <c r="F28" s="139"/>
      <c r="G28" s="139"/>
      <c r="H28" s="139"/>
      <c r="I28" s="128"/>
    </row>
    <row r="29" spans="1:9" ht="37.35" x14ac:dyDescent="0.2">
      <c r="A29" s="21" t="s">
        <v>180</v>
      </c>
      <c r="B29" s="14" t="s">
        <v>170</v>
      </c>
      <c r="C29" s="137">
        <f t="shared" si="2"/>
        <v>0</v>
      </c>
      <c r="D29" s="139"/>
      <c r="E29" s="139"/>
      <c r="F29" s="139"/>
      <c r="G29" s="139"/>
      <c r="H29" s="139"/>
      <c r="I29" s="128"/>
    </row>
    <row r="30" spans="1:9" ht="24.9" x14ac:dyDescent="0.2">
      <c r="A30" s="20" t="s">
        <v>171</v>
      </c>
      <c r="B30" s="14" t="s">
        <v>172</v>
      </c>
      <c r="C30" s="137">
        <f t="shared" si="2"/>
        <v>0</v>
      </c>
      <c r="D30" s="139"/>
      <c r="E30" s="139"/>
      <c r="F30" s="139"/>
      <c r="G30" s="139"/>
      <c r="H30" s="139"/>
      <c r="I30" s="128"/>
    </row>
    <row r="31" spans="1:9" ht="24.9" x14ac:dyDescent="0.2">
      <c r="A31" s="20" t="s">
        <v>173</v>
      </c>
      <c r="B31" s="14" t="s">
        <v>174</v>
      </c>
      <c r="C31" s="137">
        <f t="shared" si="2"/>
        <v>0</v>
      </c>
      <c r="D31" s="139"/>
      <c r="E31" s="139"/>
      <c r="F31" s="139"/>
      <c r="G31" s="139"/>
      <c r="H31" s="139"/>
      <c r="I31" s="128"/>
    </row>
    <row r="32" spans="1:9" ht="24.9" x14ac:dyDescent="0.2">
      <c r="A32" s="20" t="s">
        <v>175</v>
      </c>
      <c r="B32" s="14" t="s">
        <v>176</v>
      </c>
      <c r="C32" s="137">
        <f t="shared" si="2"/>
        <v>0</v>
      </c>
      <c r="D32" s="136"/>
      <c r="E32" s="136"/>
      <c r="F32" s="136"/>
      <c r="G32" s="136"/>
      <c r="H32" s="136"/>
      <c r="I32" s="129"/>
    </row>
    <row r="33" spans="1:9" ht="25.55" thickBot="1" x14ac:dyDescent="0.25">
      <c r="A33" s="39" t="s">
        <v>217</v>
      </c>
      <c r="B33" s="40">
        <v>4307</v>
      </c>
      <c r="C33" s="138">
        <f t="shared" si="2"/>
        <v>0</v>
      </c>
      <c r="D33" s="140"/>
      <c r="E33" s="140"/>
      <c r="F33" s="140"/>
      <c r="G33" s="140"/>
      <c r="H33" s="140"/>
      <c r="I33" s="141"/>
    </row>
  </sheetData>
  <sheetProtection password="C362" sheet="1" objects="1" scenarios="1"/>
  <mergeCells count="14">
    <mergeCell ref="A2:I2"/>
    <mergeCell ref="A7:I7"/>
    <mergeCell ref="A16:I16"/>
    <mergeCell ref="A25:I25"/>
    <mergeCell ref="A26:I26"/>
    <mergeCell ref="A17:I17"/>
    <mergeCell ref="A8:I8"/>
    <mergeCell ref="B3:B5"/>
    <mergeCell ref="A3:A5"/>
    <mergeCell ref="C3:C5"/>
    <mergeCell ref="D3:I3"/>
    <mergeCell ref="D4:F4"/>
    <mergeCell ref="H4:H5"/>
    <mergeCell ref="I4:I5"/>
  </mergeCells>
  <dataValidations xWindow="1180" yWindow="808" count="5">
    <dataValidation operator="greaterThanOrEqual" allowBlank="1" showErrorMessage="1" errorTitle="Ошибка ввода" error="Допустимы только целые положительные числа. Округляйте значения до ближайшего целого числа" sqref="A18:B24 A9:B15 A27:B33 D4:I5"/>
    <dataValidation type="whole" operator="greaterThanOrEqual" allowBlank="1" showErrorMessage="1" errorTitle="Ошибка ввода" error="Допустимы только целые положительные числа. Округляйте значения до ближайшего целого числа" sqref="A16:B17 A25:B25 A3:B8 D25:I25 D16:I17 C16:C17 C25 C3:C8 D3:I3 D6:I8">
      <formula1>0</formula1>
    </dataValidation>
    <dataValidation type="decimal" operator="greaterThanOrEqual" allowBlank="1" showInputMessage="1" showErrorMessage="1" errorTitle="Ошибка ввода" error="В данном поле могут указываться числа с округлением до одного знака после запятой." promptTitle="Подсказка" prompt="В данном поле могут указываться числа с округлением до одного знака после запятой" sqref="D27:I33">
      <formula1>0</formula1>
    </dataValidation>
    <dataValidation type="whole" operator="greaterThanOrEqual" allowBlank="1" showInputMessage="1" showErrorMessage="1" errorTitle="ОШИБКА ВВОДА ДАННЫХ" error="Допустимы только целые положительные числа или 0 (ноль)." promptTitle="Подсказка" prompt="Допустимы только целые положительные числа или 0 (ноль)." sqref="D9:I15 D18:I24">
      <formula1>0</formula1>
    </dataValidation>
    <dataValidation type="whole" operator="greaterThanOrEqual" allowBlank="1" showInputMessage="1" errorTitle="Ошибка ввода" error="Допустимы только целые положительные числа. Округляйте значения до ближайшего целого числа" promptTitle="Подсказка" prompt="В данное поле ничего вводить не нужно, значение в нем подсчитывается автоматически" sqref="C9:C15 C18:C24 C27:C33">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2:E9"/>
  <sheetViews>
    <sheetView workbookViewId="0">
      <selection activeCell="D9" sqref="D9"/>
    </sheetView>
  </sheetViews>
  <sheetFormatPr defaultRowHeight="12.45" x14ac:dyDescent="0.2"/>
  <cols>
    <col min="1" max="1" width="72" customWidth="1"/>
    <col min="2" max="2" width="11" customWidth="1"/>
    <col min="3" max="3" width="12.375" customWidth="1"/>
    <col min="4" max="4" width="25.125" customWidth="1"/>
  </cols>
  <sheetData>
    <row r="2" spans="1:5" ht="34.549999999999997" customHeight="1" thickBot="1" x14ac:dyDescent="0.25">
      <c r="A2" s="285" t="s">
        <v>219</v>
      </c>
      <c r="B2" s="285"/>
      <c r="C2" s="285"/>
      <c r="D2" s="285"/>
    </row>
    <row r="3" spans="1:5" ht="17.7" x14ac:dyDescent="0.2">
      <c r="A3" s="286" t="s">
        <v>2</v>
      </c>
      <c r="B3" s="286" t="s">
        <v>3</v>
      </c>
      <c r="C3" s="286" t="s">
        <v>220</v>
      </c>
      <c r="D3" s="286" t="s">
        <v>221</v>
      </c>
      <c r="E3" s="45"/>
    </row>
    <row r="4" spans="1:5" ht="17.7" x14ac:dyDescent="0.2">
      <c r="A4" s="287"/>
      <c r="B4" s="287"/>
      <c r="C4" s="287"/>
      <c r="D4" s="287"/>
      <c r="E4" s="45"/>
    </row>
    <row r="5" spans="1:5" ht="18.350000000000001" thickBot="1" x14ac:dyDescent="0.25">
      <c r="A5" s="288"/>
      <c r="B5" s="288"/>
      <c r="C5" s="288"/>
      <c r="D5" s="288"/>
      <c r="E5" s="45"/>
    </row>
    <row r="6" spans="1:5" ht="83.15" thickBot="1" x14ac:dyDescent="0.25">
      <c r="A6" s="46" t="s">
        <v>255</v>
      </c>
      <c r="B6" s="47">
        <v>6001</v>
      </c>
      <c r="C6" s="47" t="s">
        <v>222</v>
      </c>
      <c r="D6" s="38">
        <v>50</v>
      </c>
    </row>
    <row r="7" spans="1:5" ht="83.15" thickBot="1" x14ac:dyDescent="0.25">
      <c r="A7" s="48" t="s">
        <v>256</v>
      </c>
      <c r="B7" s="49">
        <v>6002</v>
      </c>
      <c r="C7" s="49" t="s">
        <v>223</v>
      </c>
      <c r="D7" s="161">
        <v>1111</v>
      </c>
    </row>
    <row r="8" spans="1:5" ht="83.15" thickBot="1" x14ac:dyDescent="0.25">
      <c r="A8" s="48" t="s">
        <v>257</v>
      </c>
      <c r="B8" s="49">
        <v>6003</v>
      </c>
      <c r="C8" s="49" t="s">
        <v>222</v>
      </c>
      <c r="D8" s="38">
        <v>38</v>
      </c>
    </row>
    <row r="9" spans="1:5" ht="83.15" thickBot="1" x14ac:dyDescent="0.25">
      <c r="A9" s="50" t="s">
        <v>258</v>
      </c>
      <c r="B9" s="49">
        <v>6004</v>
      </c>
      <c r="C9" s="49" t="s">
        <v>223</v>
      </c>
      <c r="D9" s="139">
        <v>511.1</v>
      </c>
    </row>
  </sheetData>
  <sheetProtection algorithmName="SHA-512" hashValue="5OGAAUPBsXH9GFiWGnt93dDO8P/IbRJYpRuoNkuT6ZxCwRbGZTQVJ4PXXtyDiRrJ4oZmN8mOSxVPmBmnI+9iqQ==" saltValue="ZimkyHyzpj9CBXZaCPACpA==" spinCount="100000" sheet="1" objects="1" scenarios="1"/>
  <mergeCells count="5">
    <mergeCell ref="A2:D2"/>
    <mergeCell ref="A3:A5"/>
    <mergeCell ref="B3:B5"/>
    <mergeCell ref="C3:C5"/>
    <mergeCell ref="D3:D5"/>
  </mergeCells>
  <dataValidations xWindow="823" yWindow="552" count="3">
    <dataValidation type="whole" operator="greaterThanOrEqual" allowBlank="1" showInputMessage="1" showErrorMessage="1" errorTitle="ОШИБКА ВВОДА ДАННЫХ" error="В данное поле необходимо ввести целое положительное число. Ввод текста невозможен." promptTitle="Подсказка" prompt="В данной ячейке указывается только положительное целое число" sqref="D6">
      <formula1>0</formula1>
    </dataValidation>
    <dataValidation type="whole" operator="greaterThanOrEqual" allowBlank="1" showInputMessage="1" showErrorMessage="1" errorTitle="ОШИБКА ВВОДА" error="В данное поле необходимо ввести целое положительное число. Ввод текста невозможен." promptTitle="Подсказка" prompt="В данной ячейке указывается только положительное целое число" sqref="D8">
      <formula1>0</formula1>
    </dataValidation>
    <dataValidation type="decimal" operator="greaterThanOrEqual" allowBlank="1" showInputMessage="1" showErrorMessage="1" errorTitle="ОШИБКА ВВОДА ДАННЫХ" error="В данном поле могут указываться только числа с округлением до одного знака после запятой" promptTitle="Подсказка" prompt="В данном поле могут указываться числа с округлением до одного знака после запятой" sqref="D9 D7">
      <formula1>0</formula1>
    </dataValidation>
  </dataValidations>
  <pageMargins left="0.7" right="0.7" top="0.75" bottom="0.75" header="0.3" footer="0.3"/>
  <pageSetup paperSize="9" scale="7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2:E11"/>
  <sheetViews>
    <sheetView workbookViewId="0">
      <selection activeCell="G9" sqref="G9"/>
    </sheetView>
  </sheetViews>
  <sheetFormatPr defaultRowHeight="12.45" x14ac:dyDescent="0.2"/>
  <cols>
    <col min="1" max="1" width="43.125" customWidth="1"/>
    <col min="2" max="2" width="10.25" customWidth="1"/>
    <col min="3" max="3" width="18.375" customWidth="1"/>
    <col min="4" max="4" width="18.625" customWidth="1"/>
    <col min="5" max="5" width="18.125" customWidth="1"/>
  </cols>
  <sheetData>
    <row r="2" spans="1:5" ht="15.75" thickBot="1" x14ac:dyDescent="0.3">
      <c r="A2" s="248" t="s">
        <v>224</v>
      </c>
      <c r="B2" s="248"/>
      <c r="C2" s="248"/>
      <c r="D2" s="248"/>
      <c r="E2" s="248"/>
    </row>
    <row r="3" spans="1:5" ht="22.6" customHeight="1" thickBot="1" x14ac:dyDescent="0.25">
      <c r="A3" s="291" t="s">
        <v>2</v>
      </c>
      <c r="B3" s="293" t="s">
        <v>3</v>
      </c>
      <c r="C3" s="295" t="s">
        <v>220</v>
      </c>
      <c r="D3" s="297" t="s">
        <v>225</v>
      </c>
      <c r="E3" s="298"/>
    </row>
    <row r="4" spans="1:5" ht="42.05" customHeight="1" thickBot="1" x14ac:dyDescent="0.25">
      <c r="A4" s="292"/>
      <c r="B4" s="294"/>
      <c r="C4" s="296"/>
      <c r="D4" s="144" t="s">
        <v>226</v>
      </c>
      <c r="E4" s="145" t="s">
        <v>227</v>
      </c>
    </row>
    <row r="5" spans="1:5" ht="28.8" x14ac:dyDescent="0.2">
      <c r="A5" s="51" t="s">
        <v>228</v>
      </c>
      <c r="B5" s="57">
        <v>5000</v>
      </c>
      <c r="C5" s="54" t="s">
        <v>229</v>
      </c>
      <c r="D5" s="289"/>
      <c r="E5" s="290"/>
    </row>
    <row r="6" spans="1:5" ht="43.2" x14ac:dyDescent="0.2">
      <c r="A6" s="52" t="s">
        <v>230</v>
      </c>
      <c r="B6" s="58">
        <v>5001</v>
      </c>
      <c r="C6" s="55" t="s">
        <v>229</v>
      </c>
      <c r="D6" s="94"/>
      <c r="E6" s="23"/>
    </row>
    <row r="7" spans="1:5" ht="43.2" x14ac:dyDescent="0.2">
      <c r="A7" s="52" t="s">
        <v>231</v>
      </c>
      <c r="B7" s="58">
        <v>5002</v>
      </c>
      <c r="C7" s="55" t="s">
        <v>229</v>
      </c>
      <c r="D7" s="94"/>
      <c r="E7" s="23"/>
    </row>
    <row r="8" spans="1:5" ht="43.2" x14ac:dyDescent="0.2">
      <c r="A8" s="52" t="s">
        <v>232</v>
      </c>
      <c r="B8" s="58">
        <v>5003</v>
      </c>
      <c r="C8" s="55" t="s">
        <v>229</v>
      </c>
      <c r="D8" s="85"/>
      <c r="E8" s="23"/>
    </row>
    <row r="9" spans="1:5" ht="57.6" x14ac:dyDescent="0.2">
      <c r="A9" s="52" t="s">
        <v>233</v>
      </c>
      <c r="B9" s="58">
        <v>5004</v>
      </c>
      <c r="C9" s="55" t="s">
        <v>229</v>
      </c>
      <c r="D9" s="85"/>
      <c r="E9" s="23"/>
    </row>
    <row r="10" spans="1:5" ht="72" x14ac:dyDescent="0.2">
      <c r="A10" s="52" t="s">
        <v>234</v>
      </c>
      <c r="B10" s="58">
        <v>5005</v>
      </c>
      <c r="C10" s="55" t="s">
        <v>223</v>
      </c>
      <c r="D10" s="162"/>
      <c r="E10" s="128"/>
    </row>
    <row r="11" spans="1:5" ht="43.85" thickBot="1" x14ac:dyDescent="0.25">
      <c r="A11" s="53" t="s">
        <v>235</v>
      </c>
      <c r="B11" s="59">
        <v>5006</v>
      </c>
      <c r="C11" s="56" t="s">
        <v>223</v>
      </c>
      <c r="D11" s="163"/>
      <c r="E11" s="164"/>
    </row>
  </sheetData>
  <sheetProtection password="C362" sheet="1" objects="1" scenarios="1"/>
  <mergeCells count="6">
    <mergeCell ref="D5:E5"/>
    <mergeCell ref="A2:E2"/>
    <mergeCell ref="A3:A4"/>
    <mergeCell ref="B3:B4"/>
    <mergeCell ref="C3:C4"/>
    <mergeCell ref="D3:E3"/>
  </mergeCells>
  <dataValidations xWindow="783" yWindow="621" count="3">
    <dataValidation type="whole" operator="greaterThanOrEqual" allowBlank="1" showInputMessage="1" showErrorMessage="1" errorTitle="ОШИБКА ВВОДА ДАННЫХ" error="Допустимы только целые положительные числа" promptTitle="Примечание" prompt="Допустимы только целые положительные числа" sqref="D6:E9">
      <formula1>0</formula1>
    </dataValidation>
    <dataValidation type="decimal" operator="greaterThanOrEqual" allowBlank="1" showInputMessage="1" showErrorMessage="1" errorTitle="ОШИБКА ВВОДА ДАННЫХ" error="В данном поле могут указываться числа с округлением до одного знака после запятой" promptTitle="Примечание" prompt="В данном поле могут указываться числа с округлением до одного знака после запятой" sqref="D10:E11">
      <formula1>0</formula1>
    </dataValidation>
    <dataValidation type="whole" operator="greaterThanOrEqual" allowBlank="1" showInputMessage="1" showErrorMessage="1" promptTitle="Подсказка" prompt="В данном поле указывается общее количество подведомственных заказчиков" sqref="D5:E5">
      <formula1>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2:E1565"/>
  <sheetViews>
    <sheetView workbookViewId="0">
      <selection activeCell="A4" sqref="A4"/>
    </sheetView>
  </sheetViews>
  <sheetFormatPr defaultRowHeight="12.45" x14ac:dyDescent="0.2"/>
  <cols>
    <col min="1" max="1" width="7.125" customWidth="1"/>
    <col min="2" max="2" width="58.875" customWidth="1"/>
    <col min="3" max="3" width="49.875" customWidth="1"/>
    <col min="4" max="4" width="18.625" customWidth="1"/>
    <col min="5" max="5" width="18.125" customWidth="1"/>
  </cols>
  <sheetData>
    <row r="2" spans="1:5" ht="15.05" customHeight="1" thickBot="1" x14ac:dyDescent="0.3">
      <c r="A2" s="299" t="s">
        <v>236</v>
      </c>
      <c r="B2" s="299"/>
      <c r="C2" s="299"/>
      <c r="D2" s="60"/>
      <c r="E2" s="60"/>
    </row>
    <row r="3" spans="1:5" ht="45.85" thickBot="1" x14ac:dyDescent="0.25">
      <c r="A3" s="63" t="s">
        <v>237</v>
      </c>
      <c r="B3" s="61" t="s">
        <v>238</v>
      </c>
      <c r="C3" s="62" t="s">
        <v>239</v>
      </c>
    </row>
    <row r="4" spans="1:5" ht="15.05" x14ac:dyDescent="0.2">
      <c r="A4" s="88"/>
      <c r="B4" s="89"/>
      <c r="C4" s="89"/>
    </row>
    <row r="5" spans="1:5" ht="15.05" x14ac:dyDescent="0.2">
      <c r="A5" s="90"/>
      <c r="B5" s="91"/>
      <c r="C5" s="91"/>
    </row>
    <row r="6" spans="1:5" ht="15.05" x14ac:dyDescent="0.2">
      <c r="A6" s="90"/>
      <c r="B6" s="91"/>
      <c r="C6" s="91"/>
    </row>
    <row r="7" spans="1:5" ht="15.05" x14ac:dyDescent="0.2">
      <c r="A7" s="90"/>
      <c r="B7" s="91"/>
      <c r="C7" s="91"/>
    </row>
    <row r="8" spans="1:5" ht="15.05" x14ac:dyDescent="0.2">
      <c r="A8" s="90"/>
      <c r="B8" s="91"/>
      <c r="C8" s="91"/>
    </row>
    <row r="9" spans="1:5" x14ac:dyDescent="0.2">
      <c r="A9" s="92"/>
      <c r="B9" s="92"/>
      <c r="C9" s="92"/>
    </row>
    <row r="10" spans="1:5" x14ac:dyDescent="0.2">
      <c r="A10" s="92"/>
      <c r="B10" s="92"/>
      <c r="C10" s="92"/>
    </row>
    <row r="11" spans="1:5" x14ac:dyDescent="0.2">
      <c r="A11" s="92"/>
      <c r="B11" s="92"/>
      <c r="C11" s="92"/>
    </row>
    <row r="12" spans="1:5" x14ac:dyDescent="0.2">
      <c r="A12" s="92"/>
      <c r="B12" s="92"/>
      <c r="C12" s="92"/>
    </row>
    <row r="13" spans="1:5" x14ac:dyDescent="0.2">
      <c r="A13" s="92"/>
      <c r="B13" s="92"/>
      <c r="C13" s="92"/>
    </row>
    <row r="14" spans="1:5" x14ac:dyDescent="0.2">
      <c r="A14" s="93"/>
      <c r="B14" s="93"/>
      <c r="C14" s="93"/>
    </row>
    <row r="15" spans="1:5" x14ac:dyDescent="0.2">
      <c r="A15" s="93"/>
      <c r="B15" s="124"/>
      <c r="C15" s="124"/>
    </row>
    <row r="16" spans="1:5" x14ac:dyDescent="0.2">
      <c r="A16" s="93"/>
      <c r="B16" s="93"/>
      <c r="C16" s="93"/>
    </row>
    <row r="17" spans="1:3" x14ac:dyDescent="0.2">
      <c r="A17" s="93"/>
      <c r="B17" s="93"/>
      <c r="C17" s="93"/>
    </row>
    <row r="18" spans="1:3" x14ac:dyDescent="0.2">
      <c r="A18" s="93"/>
      <c r="B18" s="93"/>
      <c r="C18" s="93"/>
    </row>
    <row r="19" spans="1:3" x14ac:dyDescent="0.2">
      <c r="A19" s="93"/>
      <c r="B19" s="93"/>
      <c r="C19" s="93"/>
    </row>
    <row r="20" spans="1:3" x14ac:dyDescent="0.2">
      <c r="A20" s="93"/>
      <c r="B20" s="93"/>
      <c r="C20" s="93"/>
    </row>
    <row r="21" spans="1:3" x14ac:dyDescent="0.2">
      <c r="A21" s="93"/>
      <c r="B21" s="93"/>
      <c r="C21" s="93"/>
    </row>
    <row r="22" spans="1:3" x14ac:dyDescent="0.2">
      <c r="A22" s="93"/>
      <c r="B22" s="93"/>
      <c r="C22" s="93"/>
    </row>
    <row r="23" spans="1:3" x14ac:dyDescent="0.2">
      <c r="A23" s="93"/>
      <c r="B23" s="93"/>
      <c r="C23" s="93"/>
    </row>
    <row r="24" spans="1:3" x14ac:dyDescent="0.2">
      <c r="A24" s="93"/>
      <c r="B24" s="93"/>
      <c r="C24" s="93"/>
    </row>
    <row r="25" spans="1:3" x14ac:dyDescent="0.2">
      <c r="A25" s="93"/>
      <c r="B25" s="93"/>
      <c r="C25" s="93"/>
    </row>
    <row r="26" spans="1:3" x14ac:dyDescent="0.2">
      <c r="A26" s="93"/>
      <c r="B26" s="93"/>
      <c r="C26" s="93"/>
    </row>
    <row r="27" spans="1:3" x14ac:dyDescent="0.2">
      <c r="A27" s="93"/>
      <c r="B27" s="93"/>
      <c r="C27" s="93"/>
    </row>
    <row r="28" spans="1:3" x14ac:dyDescent="0.2">
      <c r="A28" s="93"/>
      <c r="B28" s="93"/>
      <c r="C28" s="93"/>
    </row>
    <row r="29" spans="1:3" x14ac:dyDescent="0.2">
      <c r="A29" s="93"/>
      <c r="B29" s="93"/>
      <c r="C29" s="93"/>
    </row>
    <row r="30" spans="1:3" x14ac:dyDescent="0.2">
      <c r="A30" s="93"/>
      <c r="B30" s="93"/>
      <c r="C30" s="93"/>
    </row>
    <row r="31" spans="1:3" x14ac:dyDescent="0.2">
      <c r="A31" s="93"/>
      <c r="B31" s="93"/>
      <c r="C31" s="93"/>
    </row>
    <row r="32" spans="1:3" x14ac:dyDescent="0.2">
      <c r="A32" s="93"/>
      <c r="B32" s="93"/>
      <c r="C32" s="93"/>
    </row>
    <row r="33" spans="1:3" x14ac:dyDescent="0.2">
      <c r="A33" s="93"/>
      <c r="B33" s="93"/>
      <c r="C33" s="93"/>
    </row>
    <row r="34" spans="1:3" x14ac:dyDescent="0.2">
      <c r="A34" s="93"/>
      <c r="B34" s="93"/>
      <c r="C34" s="93"/>
    </row>
    <row r="35" spans="1:3" x14ac:dyDescent="0.2">
      <c r="A35" s="93"/>
      <c r="B35" s="93"/>
      <c r="C35" s="93"/>
    </row>
    <row r="36" spans="1:3" x14ac:dyDescent="0.2">
      <c r="A36" s="93"/>
      <c r="B36" s="93"/>
      <c r="C36" s="93"/>
    </row>
    <row r="37" spans="1:3" x14ac:dyDescent="0.2">
      <c r="A37" s="93"/>
      <c r="B37" s="93"/>
      <c r="C37" s="93"/>
    </row>
    <row r="38" spans="1:3" x14ac:dyDescent="0.2">
      <c r="A38" s="93"/>
      <c r="B38" s="93"/>
      <c r="C38" s="93"/>
    </row>
    <row r="39" spans="1:3" x14ac:dyDescent="0.2">
      <c r="A39" s="93"/>
      <c r="B39" s="93"/>
      <c r="C39" s="93"/>
    </row>
    <row r="40" spans="1:3" x14ac:dyDescent="0.2">
      <c r="A40" s="93"/>
      <c r="B40" s="93"/>
      <c r="C40" s="93"/>
    </row>
    <row r="41" spans="1:3" x14ac:dyDescent="0.2">
      <c r="A41" s="93"/>
      <c r="B41" s="93"/>
      <c r="C41" s="93"/>
    </row>
    <row r="42" spans="1:3" x14ac:dyDescent="0.2">
      <c r="A42" s="93"/>
      <c r="B42" s="93"/>
      <c r="C42" s="93"/>
    </row>
    <row r="43" spans="1:3" x14ac:dyDescent="0.2">
      <c r="A43" s="93"/>
      <c r="B43" s="93"/>
      <c r="C43" s="93"/>
    </row>
    <row r="44" spans="1:3" x14ac:dyDescent="0.2">
      <c r="A44" s="93"/>
      <c r="B44" s="93"/>
      <c r="C44" s="93"/>
    </row>
    <row r="45" spans="1:3" x14ac:dyDescent="0.2">
      <c r="A45" s="93"/>
      <c r="B45" s="93"/>
      <c r="C45" s="93"/>
    </row>
    <row r="46" spans="1:3" x14ac:dyDescent="0.2">
      <c r="A46" s="93"/>
      <c r="B46" s="93"/>
      <c r="C46" s="93"/>
    </row>
    <row r="47" spans="1:3" x14ac:dyDescent="0.2">
      <c r="A47" s="93"/>
      <c r="B47" s="93"/>
      <c r="C47" s="93"/>
    </row>
    <row r="48" spans="1:3" x14ac:dyDescent="0.2">
      <c r="A48" s="93"/>
      <c r="B48" s="93"/>
      <c r="C48" s="93"/>
    </row>
    <row r="49" spans="1:3" x14ac:dyDescent="0.2">
      <c r="A49" s="93"/>
      <c r="B49" s="93"/>
      <c r="C49" s="93"/>
    </row>
    <row r="50" spans="1:3" x14ac:dyDescent="0.2">
      <c r="A50" s="93"/>
      <c r="B50" s="93"/>
      <c r="C50" s="93"/>
    </row>
    <row r="51" spans="1:3" x14ac:dyDescent="0.2">
      <c r="A51" s="93"/>
      <c r="B51" s="93"/>
      <c r="C51" s="93"/>
    </row>
    <row r="52" spans="1:3" x14ac:dyDescent="0.2">
      <c r="A52" s="93"/>
      <c r="B52" s="93"/>
      <c r="C52" s="93"/>
    </row>
    <row r="53" spans="1:3" x14ac:dyDescent="0.2">
      <c r="A53" s="93"/>
      <c r="B53" s="93"/>
      <c r="C53" s="93"/>
    </row>
    <row r="54" spans="1:3" x14ac:dyDescent="0.2">
      <c r="A54" s="93"/>
      <c r="B54" s="93"/>
      <c r="C54" s="93"/>
    </row>
    <row r="55" spans="1:3" x14ac:dyDescent="0.2">
      <c r="A55" s="93"/>
      <c r="B55" s="93"/>
      <c r="C55" s="93"/>
    </row>
    <row r="56" spans="1:3" x14ac:dyDescent="0.2">
      <c r="A56" s="93"/>
      <c r="B56" s="93"/>
      <c r="C56" s="93"/>
    </row>
    <row r="57" spans="1:3" x14ac:dyDescent="0.2">
      <c r="A57" s="93"/>
      <c r="B57" s="93"/>
      <c r="C57" s="93"/>
    </row>
    <row r="58" spans="1:3" x14ac:dyDescent="0.2">
      <c r="A58" s="93"/>
      <c r="B58" s="93"/>
      <c r="C58" s="93"/>
    </row>
    <row r="59" spans="1:3" x14ac:dyDescent="0.2">
      <c r="A59" s="93"/>
      <c r="B59" s="93"/>
      <c r="C59" s="93"/>
    </row>
    <row r="60" spans="1:3" x14ac:dyDescent="0.2">
      <c r="A60" s="93"/>
      <c r="B60" s="93"/>
      <c r="C60" s="93"/>
    </row>
    <row r="61" spans="1:3" x14ac:dyDescent="0.2">
      <c r="A61" s="93"/>
      <c r="B61" s="93"/>
      <c r="C61" s="93"/>
    </row>
    <row r="62" spans="1:3" x14ac:dyDescent="0.2">
      <c r="A62" s="93"/>
      <c r="B62" s="93"/>
      <c r="C62" s="93"/>
    </row>
    <row r="63" spans="1:3" x14ac:dyDescent="0.2">
      <c r="A63" s="93"/>
      <c r="B63" s="93"/>
      <c r="C63" s="93"/>
    </row>
    <row r="64" spans="1:3" x14ac:dyDescent="0.2">
      <c r="A64" s="93"/>
      <c r="B64" s="93"/>
      <c r="C64" s="93"/>
    </row>
    <row r="65" spans="1:3" x14ac:dyDescent="0.2">
      <c r="A65" s="93"/>
      <c r="B65" s="93"/>
      <c r="C65" s="93"/>
    </row>
    <row r="66" spans="1:3" x14ac:dyDescent="0.2">
      <c r="A66" s="93"/>
      <c r="B66" s="93"/>
      <c r="C66" s="93"/>
    </row>
    <row r="67" spans="1:3" x14ac:dyDescent="0.2">
      <c r="A67" s="93"/>
      <c r="B67" s="93"/>
      <c r="C67" s="93"/>
    </row>
    <row r="68" spans="1:3" x14ac:dyDescent="0.2">
      <c r="A68" s="93"/>
      <c r="B68" s="93"/>
      <c r="C68" s="93"/>
    </row>
    <row r="69" spans="1:3" x14ac:dyDescent="0.2">
      <c r="A69" s="93"/>
      <c r="B69" s="93"/>
      <c r="C69" s="93"/>
    </row>
    <row r="70" spans="1:3" x14ac:dyDescent="0.2">
      <c r="A70" s="93"/>
      <c r="B70" s="93"/>
      <c r="C70" s="93"/>
    </row>
    <row r="71" spans="1:3" x14ac:dyDescent="0.2">
      <c r="A71" s="93"/>
      <c r="B71" s="93"/>
      <c r="C71" s="93"/>
    </row>
    <row r="72" spans="1:3" x14ac:dyDescent="0.2">
      <c r="A72" s="93"/>
      <c r="B72" s="93"/>
      <c r="C72" s="93"/>
    </row>
    <row r="73" spans="1:3" x14ac:dyDescent="0.2">
      <c r="A73" s="93"/>
      <c r="B73" s="93"/>
      <c r="C73" s="93"/>
    </row>
    <row r="74" spans="1:3" x14ac:dyDescent="0.2">
      <c r="A74" s="93"/>
      <c r="B74" s="93"/>
      <c r="C74" s="93"/>
    </row>
    <row r="75" spans="1:3" x14ac:dyDescent="0.2">
      <c r="A75" s="93"/>
      <c r="B75" s="93"/>
      <c r="C75" s="93"/>
    </row>
    <row r="76" spans="1:3" x14ac:dyDescent="0.2">
      <c r="A76" s="93"/>
      <c r="B76" s="93"/>
      <c r="C76" s="93"/>
    </row>
    <row r="77" spans="1:3" x14ac:dyDescent="0.2">
      <c r="A77" s="93"/>
      <c r="B77" s="93"/>
      <c r="C77" s="93"/>
    </row>
    <row r="78" spans="1:3" x14ac:dyDescent="0.2">
      <c r="A78" s="93"/>
      <c r="B78" s="93"/>
      <c r="C78" s="93"/>
    </row>
    <row r="79" spans="1:3" x14ac:dyDescent="0.2">
      <c r="A79" s="93"/>
      <c r="B79" s="93"/>
      <c r="C79" s="93"/>
    </row>
    <row r="80" spans="1:3" x14ac:dyDescent="0.2">
      <c r="A80" s="93"/>
      <c r="B80" s="93"/>
      <c r="C80" s="93"/>
    </row>
    <row r="81" spans="1:3" x14ac:dyDescent="0.2">
      <c r="A81" s="93"/>
      <c r="B81" s="93"/>
      <c r="C81" s="93"/>
    </row>
    <row r="82" spans="1:3" x14ac:dyDescent="0.2">
      <c r="A82" s="93"/>
      <c r="B82" s="93"/>
      <c r="C82" s="93"/>
    </row>
    <row r="83" spans="1:3" x14ac:dyDescent="0.2">
      <c r="A83" s="93"/>
      <c r="B83" s="93"/>
      <c r="C83" s="93"/>
    </row>
    <row r="84" spans="1:3" x14ac:dyDescent="0.2">
      <c r="A84" s="93"/>
      <c r="B84" s="93"/>
      <c r="C84" s="93"/>
    </row>
    <row r="85" spans="1:3" x14ac:dyDescent="0.2">
      <c r="A85" s="93"/>
      <c r="B85" s="93"/>
      <c r="C85" s="93"/>
    </row>
    <row r="86" spans="1:3" x14ac:dyDescent="0.2">
      <c r="A86" s="93"/>
      <c r="B86" s="93"/>
      <c r="C86" s="93"/>
    </row>
    <row r="87" spans="1:3" x14ac:dyDescent="0.2">
      <c r="A87" s="93"/>
      <c r="B87" s="93"/>
      <c r="C87" s="93"/>
    </row>
    <row r="88" spans="1:3" x14ac:dyDescent="0.2">
      <c r="A88" s="93"/>
      <c r="B88" s="93"/>
      <c r="C88" s="93"/>
    </row>
    <row r="89" spans="1:3" x14ac:dyDescent="0.2">
      <c r="A89" s="93"/>
      <c r="B89" s="93"/>
      <c r="C89" s="93"/>
    </row>
    <row r="90" spans="1:3" x14ac:dyDescent="0.2">
      <c r="A90" s="93"/>
      <c r="B90" s="93"/>
      <c r="C90" s="93"/>
    </row>
    <row r="91" spans="1:3" x14ac:dyDescent="0.2">
      <c r="A91" s="93"/>
      <c r="B91" s="93"/>
      <c r="C91" s="93"/>
    </row>
    <row r="92" spans="1:3" x14ac:dyDescent="0.2">
      <c r="A92" s="93"/>
      <c r="B92" s="93"/>
      <c r="C92" s="93"/>
    </row>
    <row r="93" spans="1:3" x14ac:dyDescent="0.2">
      <c r="A93" s="93"/>
      <c r="B93" s="93"/>
      <c r="C93" s="93"/>
    </row>
    <row r="94" spans="1:3" x14ac:dyDescent="0.2">
      <c r="A94" s="93"/>
      <c r="B94" s="93"/>
      <c r="C94" s="93"/>
    </row>
    <row r="95" spans="1:3" x14ac:dyDescent="0.2">
      <c r="A95" s="93"/>
      <c r="B95" s="93"/>
      <c r="C95" s="93"/>
    </row>
    <row r="96" spans="1:3" x14ac:dyDescent="0.2">
      <c r="A96" s="93"/>
      <c r="B96" s="93"/>
      <c r="C96" s="93"/>
    </row>
    <row r="97" spans="1:3" x14ac:dyDescent="0.2">
      <c r="A97" s="93"/>
      <c r="B97" s="93"/>
      <c r="C97" s="93"/>
    </row>
    <row r="98" spans="1:3" x14ac:dyDescent="0.2">
      <c r="A98" s="93"/>
      <c r="B98" s="93"/>
      <c r="C98" s="93"/>
    </row>
    <row r="99" spans="1:3" x14ac:dyDescent="0.2">
      <c r="A99" s="93"/>
      <c r="B99" s="93"/>
      <c r="C99" s="93"/>
    </row>
    <row r="100" spans="1:3" x14ac:dyDescent="0.2">
      <c r="A100" s="93"/>
      <c r="B100" s="93"/>
      <c r="C100" s="93"/>
    </row>
    <row r="101" spans="1:3" x14ac:dyDescent="0.2">
      <c r="A101" s="93"/>
      <c r="B101" s="93"/>
      <c r="C101" s="93"/>
    </row>
    <row r="102" spans="1:3" x14ac:dyDescent="0.2">
      <c r="A102" s="93"/>
      <c r="B102" s="93"/>
      <c r="C102" s="93"/>
    </row>
    <row r="103" spans="1:3" x14ac:dyDescent="0.2">
      <c r="A103" s="93"/>
      <c r="B103" s="93"/>
      <c r="C103" s="93"/>
    </row>
    <row r="104" spans="1:3" x14ac:dyDescent="0.2">
      <c r="A104" s="93"/>
      <c r="B104" s="93"/>
      <c r="C104" s="93"/>
    </row>
    <row r="105" spans="1:3" x14ac:dyDescent="0.2">
      <c r="A105" s="93"/>
      <c r="B105" s="93"/>
      <c r="C105" s="93"/>
    </row>
    <row r="106" spans="1:3" x14ac:dyDescent="0.2">
      <c r="A106" s="93"/>
      <c r="B106" s="93"/>
      <c r="C106" s="93"/>
    </row>
    <row r="107" spans="1:3" x14ac:dyDescent="0.2">
      <c r="A107" s="93"/>
      <c r="B107" s="93"/>
      <c r="C107" s="93"/>
    </row>
    <row r="108" spans="1:3" x14ac:dyDescent="0.2">
      <c r="A108" s="93"/>
      <c r="B108" s="93"/>
      <c r="C108" s="93"/>
    </row>
    <row r="109" spans="1:3" x14ac:dyDescent="0.2">
      <c r="A109" s="93"/>
      <c r="B109" s="93"/>
      <c r="C109" s="93"/>
    </row>
    <row r="110" spans="1:3" x14ac:dyDescent="0.2">
      <c r="A110" s="93"/>
      <c r="B110" s="93"/>
      <c r="C110" s="93"/>
    </row>
    <row r="111" spans="1:3" x14ac:dyDescent="0.2">
      <c r="A111" s="93"/>
      <c r="B111" s="93"/>
      <c r="C111" s="93"/>
    </row>
    <row r="112" spans="1:3" x14ac:dyDescent="0.2">
      <c r="A112" s="93"/>
      <c r="B112" s="93"/>
      <c r="C112" s="93"/>
    </row>
    <row r="113" spans="1:3" x14ac:dyDescent="0.2">
      <c r="A113" s="93"/>
      <c r="B113" s="93"/>
      <c r="C113" s="93"/>
    </row>
    <row r="114" spans="1:3" x14ac:dyDescent="0.2">
      <c r="A114" s="93"/>
      <c r="B114" s="93"/>
      <c r="C114" s="93"/>
    </row>
    <row r="115" spans="1:3" x14ac:dyDescent="0.2">
      <c r="A115" s="93"/>
      <c r="B115" s="93"/>
      <c r="C115" s="93"/>
    </row>
    <row r="116" spans="1:3" x14ac:dyDescent="0.2">
      <c r="A116" s="93"/>
      <c r="B116" s="93"/>
      <c r="C116" s="93"/>
    </row>
    <row r="117" spans="1:3" x14ac:dyDescent="0.2">
      <c r="A117" s="93"/>
      <c r="B117" s="93"/>
      <c r="C117" s="93"/>
    </row>
    <row r="118" spans="1:3" x14ac:dyDescent="0.2">
      <c r="A118" s="93"/>
      <c r="B118" s="93"/>
      <c r="C118" s="93"/>
    </row>
    <row r="119" spans="1:3" x14ac:dyDescent="0.2">
      <c r="A119" s="93"/>
      <c r="B119" s="93"/>
      <c r="C119" s="93"/>
    </row>
    <row r="120" spans="1:3" x14ac:dyDescent="0.2">
      <c r="A120" s="93"/>
      <c r="B120" s="93"/>
      <c r="C120" s="93"/>
    </row>
    <row r="121" spans="1:3" x14ac:dyDescent="0.2">
      <c r="A121" s="93"/>
      <c r="B121" s="93"/>
      <c r="C121" s="93"/>
    </row>
    <row r="122" spans="1:3" x14ac:dyDescent="0.2">
      <c r="A122" s="93"/>
      <c r="B122" s="93"/>
      <c r="C122" s="93"/>
    </row>
    <row r="123" spans="1:3" x14ac:dyDescent="0.2">
      <c r="A123" s="93"/>
      <c r="B123" s="93"/>
      <c r="C123" s="93"/>
    </row>
    <row r="124" spans="1:3" x14ac:dyDescent="0.2">
      <c r="A124" s="93"/>
      <c r="B124" s="93"/>
      <c r="C124" s="93"/>
    </row>
    <row r="125" spans="1:3" x14ac:dyDescent="0.2">
      <c r="A125" s="93"/>
      <c r="B125" s="93"/>
      <c r="C125" s="93"/>
    </row>
    <row r="126" spans="1:3" x14ac:dyDescent="0.2">
      <c r="A126" s="93"/>
      <c r="B126" s="93"/>
      <c r="C126" s="93"/>
    </row>
    <row r="127" spans="1:3" x14ac:dyDescent="0.2">
      <c r="A127" s="93"/>
      <c r="B127" s="93"/>
      <c r="C127" s="93"/>
    </row>
    <row r="128" spans="1:3" x14ac:dyDescent="0.2">
      <c r="A128" s="93"/>
      <c r="B128" s="93"/>
      <c r="C128" s="93"/>
    </row>
    <row r="129" spans="1:3" x14ac:dyDescent="0.2">
      <c r="A129" s="93"/>
      <c r="B129" s="93"/>
      <c r="C129" s="93"/>
    </row>
    <row r="130" spans="1:3" x14ac:dyDescent="0.2">
      <c r="A130" s="93"/>
      <c r="B130" s="93"/>
      <c r="C130" s="93"/>
    </row>
    <row r="131" spans="1:3" x14ac:dyDescent="0.2">
      <c r="A131" s="93"/>
      <c r="B131" s="93"/>
      <c r="C131" s="93"/>
    </row>
    <row r="132" spans="1:3" x14ac:dyDescent="0.2">
      <c r="A132" s="93"/>
      <c r="B132" s="93"/>
      <c r="C132" s="93"/>
    </row>
    <row r="133" spans="1:3" x14ac:dyDescent="0.2">
      <c r="A133" s="93"/>
      <c r="B133" s="93"/>
      <c r="C133" s="93"/>
    </row>
    <row r="134" spans="1:3" x14ac:dyDescent="0.2">
      <c r="A134" s="93"/>
      <c r="B134" s="93"/>
      <c r="C134" s="93"/>
    </row>
    <row r="135" spans="1:3" x14ac:dyDescent="0.2">
      <c r="A135" s="93"/>
      <c r="B135" s="93"/>
      <c r="C135" s="93"/>
    </row>
    <row r="136" spans="1:3" x14ac:dyDescent="0.2">
      <c r="A136" s="93"/>
      <c r="B136" s="93"/>
      <c r="C136" s="93"/>
    </row>
    <row r="137" spans="1:3" x14ac:dyDescent="0.2">
      <c r="A137" s="93"/>
      <c r="B137" s="93"/>
      <c r="C137" s="93"/>
    </row>
    <row r="138" spans="1:3" x14ac:dyDescent="0.2">
      <c r="A138" s="93"/>
      <c r="B138" s="93"/>
      <c r="C138" s="93"/>
    </row>
    <row r="139" spans="1:3" x14ac:dyDescent="0.2">
      <c r="A139" s="93"/>
      <c r="B139" s="93"/>
      <c r="C139" s="93"/>
    </row>
    <row r="140" spans="1:3" x14ac:dyDescent="0.2">
      <c r="A140" s="93"/>
      <c r="B140" s="93"/>
      <c r="C140" s="93"/>
    </row>
    <row r="141" spans="1:3" x14ac:dyDescent="0.2">
      <c r="A141" s="93"/>
      <c r="B141" s="93"/>
      <c r="C141" s="93"/>
    </row>
    <row r="142" spans="1:3" x14ac:dyDescent="0.2">
      <c r="A142" s="93"/>
      <c r="B142" s="93"/>
      <c r="C142" s="93"/>
    </row>
    <row r="143" spans="1:3" x14ac:dyDescent="0.2">
      <c r="A143" s="93"/>
      <c r="B143" s="93"/>
      <c r="C143" s="93"/>
    </row>
    <row r="144" spans="1:3" x14ac:dyDescent="0.2">
      <c r="A144" s="93"/>
      <c r="B144" s="93"/>
      <c r="C144" s="93"/>
    </row>
    <row r="145" spans="1:3" x14ac:dyDescent="0.2">
      <c r="A145" s="93"/>
      <c r="B145" s="93"/>
      <c r="C145" s="93"/>
    </row>
    <row r="146" spans="1:3" x14ac:dyDescent="0.2">
      <c r="A146" s="93"/>
      <c r="B146" s="93"/>
      <c r="C146" s="93"/>
    </row>
    <row r="147" spans="1:3" x14ac:dyDescent="0.2">
      <c r="A147" s="93"/>
      <c r="B147" s="93"/>
      <c r="C147" s="93"/>
    </row>
    <row r="148" spans="1:3" x14ac:dyDescent="0.2">
      <c r="A148" s="93"/>
      <c r="B148" s="93"/>
      <c r="C148" s="93"/>
    </row>
    <row r="149" spans="1:3" x14ac:dyDescent="0.2">
      <c r="A149" s="93"/>
      <c r="B149" s="93"/>
      <c r="C149" s="93"/>
    </row>
    <row r="150" spans="1:3" x14ac:dyDescent="0.2">
      <c r="A150" s="93"/>
      <c r="B150" s="93"/>
      <c r="C150" s="93"/>
    </row>
    <row r="151" spans="1:3" x14ac:dyDescent="0.2">
      <c r="A151" s="93"/>
      <c r="B151" s="93"/>
      <c r="C151" s="93"/>
    </row>
    <row r="152" spans="1:3" x14ac:dyDescent="0.2">
      <c r="A152" s="93"/>
      <c r="B152" s="93"/>
      <c r="C152" s="93"/>
    </row>
    <row r="153" spans="1:3" x14ac:dyDescent="0.2">
      <c r="A153" s="93"/>
      <c r="B153" s="93"/>
      <c r="C153" s="93"/>
    </row>
    <row r="154" spans="1:3" x14ac:dyDescent="0.2">
      <c r="A154" s="93"/>
      <c r="B154" s="93"/>
      <c r="C154" s="93"/>
    </row>
    <row r="155" spans="1:3" x14ac:dyDescent="0.2">
      <c r="A155" s="93"/>
      <c r="B155" s="93"/>
      <c r="C155" s="93"/>
    </row>
    <row r="156" spans="1:3" x14ac:dyDescent="0.2">
      <c r="A156" s="93"/>
      <c r="B156" s="93"/>
      <c r="C156" s="93"/>
    </row>
    <row r="157" spans="1:3" x14ac:dyDescent="0.2">
      <c r="A157" s="93"/>
      <c r="B157" s="93"/>
      <c r="C157" s="93"/>
    </row>
    <row r="158" spans="1:3" x14ac:dyDescent="0.2">
      <c r="A158" s="93"/>
      <c r="B158" s="93"/>
      <c r="C158" s="93"/>
    </row>
    <row r="159" spans="1:3" x14ac:dyDescent="0.2">
      <c r="A159" s="93"/>
      <c r="B159" s="93"/>
      <c r="C159" s="93"/>
    </row>
    <row r="160" spans="1:3" x14ac:dyDescent="0.2">
      <c r="A160" s="93"/>
      <c r="B160" s="93"/>
      <c r="C160" s="93"/>
    </row>
    <row r="161" spans="1:3" x14ac:dyDescent="0.2">
      <c r="A161" s="93"/>
      <c r="B161" s="93"/>
      <c r="C161" s="93"/>
    </row>
    <row r="162" spans="1:3" x14ac:dyDescent="0.2">
      <c r="A162" s="93"/>
      <c r="B162" s="93"/>
      <c r="C162" s="93"/>
    </row>
    <row r="163" spans="1:3" x14ac:dyDescent="0.2">
      <c r="A163" s="93"/>
      <c r="B163" s="93"/>
      <c r="C163" s="93"/>
    </row>
    <row r="164" spans="1:3" x14ac:dyDescent="0.2">
      <c r="A164" s="93"/>
      <c r="B164" s="93"/>
      <c r="C164" s="93"/>
    </row>
    <row r="165" spans="1:3" x14ac:dyDescent="0.2">
      <c r="A165" s="93"/>
      <c r="B165" s="93"/>
      <c r="C165" s="93"/>
    </row>
    <row r="166" spans="1:3" x14ac:dyDescent="0.2">
      <c r="A166" s="93"/>
      <c r="B166" s="93"/>
      <c r="C166" s="93"/>
    </row>
    <row r="167" spans="1:3" x14ac:dyDescent="0.2">
      <c r="A167" s="93"/>
      <c r="B167" s="93"/>
      <c r="C167" s="93"/>
    </row>
    <row r="168" spans="1:3" x14ac:dyDescent="0.2">
      <c r="A168" s="93"/>
      <c r="B168" s="93"/>
      <c r="C168" s="93"/>
    </row>
    <row r="169" spans="1:3" x14ac:dyDescent="0.2">
      <c r="A169" s="93"/>
      <c r="B169" s="93"/>
      <c r="C169" s="93"/>
    </row>
    <row r="170" spans="1:3" x14ac:dyDescent="0.2">
      <c r="A170" s="93"/>
      <c r="B170" s="93"/>
      <c r="C170" s="93"/>
    </row>
    <row r="171" spans="1:3" x14ac:dyDescent="0.2">
      <c r="A171" s="93"/>
      <c r="B171" s="93"/>
      <c r="C171" s="93"/>
    </row>
    <row r="172" spans="1:3" x14ac:dyDescent="0.2">
      <c r="A172" s="93"/>
      <c r="B172" s="93"/>
      <c r="C172" s="93"/>
    </row>
    <row r="173" spans="1:3" x14ac:dyDescent="0.2">
      <c r="A173" s="93"/>
      <c r="B173" s="93"/>
      <c r="C173" s="93"/>
    </row>
    <row r="174" spans="1:3" x14ac:dyDescent="0.2">
      <c r="A174" s="93"/>
      <c r="B174" s="93"/>
      <c r="C174" s="93"/>
    </row>
    <row r="175" spans="1:3" x14ac:dyDescent="0.2">
      <c r="A175" s="93"/>
      <c r="B175" s="93"/>
      <c r="C175" s="93"/>
    </row>
    <row r="176" spans="1:3" x14ac:dyDescent="0.2">
      <c r="A176" s="93"/>
      <c r="B176" s="93"/>
      <c r="C176" s="93"/>
    </row>
    <row r="177" spans="1:3" x14ac:dyDescent="0.2">
      <c r="A177" s="93"/>
      <c r="B177" s="93"/>
      <c r="C177" s="93"/>
    </row>
    <row r="178" spans="1:3" x14ac:dyDescent="0.2">
      <c r="A178" s="93"/>
      <c r="B178" s="93"/>
      <c r="C178" s="93"/>
    </row>
    <row r="179" spans="1:3" x14ac:dyDescent="0.2">
      <c r="A179" s="93"/>
      <c r="B179" s="93"/>
      <c r="C179" s="93"/>
    </row>
    <row r="180" spans="1:3" x14ac:dyDescent="0.2">
      <c r="A180" s="93"/>
      <c r="B180" s="93"/>
      <c r="C180" s="93"/>
    </row>
    <row r="181" spans="1:3" x14ac:dyDescent="0.2">
      <c r="A181" s="93"/>
      <c r="B181" s="93"/>
      <c r="C181" s="93"/>
    </row>
    <row r="182" spans="1:3" x14ac:dyDescent="0.2">
      <c r="A182" s="93"/>
      <c r="B182" s="93"/>
      <c r="C182" s="93"/>
    </row>
    <row r="183" spans="1:3" x14ac:dyDescent="0.2">
      <c r="A183" s="93"/>
      <c r="B183" s="93"/>
      <c r="C183" s="93"/>
    </row>
    <row r="184" spans="1:3" x14ac:dyDescent="0.2">
      <c r="A184" s="93"/>
      <c r="B184" s="93"/>
      <c r="C184" s="93"/>
    </row>
    <row r="185" spans="1:3" x14ac:dyDescent="0.2">
      <c r="A185" s="93"/>
      <c r="B185" s="93"/>
      <c r="C185" s="93"/>
    </row>
    <row r="186" spans="1:3" x14ac:dyDescent="0.2">
      <c r="A186" s="93"/>
      <c r="B186" s="93"/>
      <c r="C186" s="93"/>
    </row>
    <row r="187" spans="1:3" x14ac:dyDescent="0.2">
      <c r="A187" s="93"/>
      <c r="B187" s="93"/>
      <c r="C187" s="93"/>
    </row>
    <row r="188" spans="1:3" x14ac:dyDescent="0.2">
      <c r="A188" s="93"/>
      <c r="B188" s="93"/>
      <c r="C188" s="93"/>
    </row>
    <row r="189" spans="1:3" x14ac:dyDescent="0.2">
      <c r="A189" s="93"/>
      <c r="B189" s="93"/>
      <c r="C189" s="93"/>
    </row>
    <row r="190" spans="1:3" x14ac:dyDescent="0.2">
      <c r="A190" s="93"/>
      <c r="B190" s="93"/>
      <c r="C190" s="93"/>
    </row>
    <row r="191" spans="1:3" x14ac:dyDescent="0.2">
      <c r="A191" s="93"/>
      <c r="B191" s="93"/>
      <c r="C191" s="93"/>
    </row>
    <row r="192" spans="1:3" x14ac:dyDescent="0.2">
      <c r="A192" s="93"/>
      <c r="B192" s="93"/>
      <c r="C192" s="93"/>
    </row>
    <row r="193" spans="1:3" x14ac:dyDescent="0.2">
      <c r="A193" s="93"/>
      <c r="B193" s="93"/>
      <c r="C193" s="93"/>
    </row>
    <row r="194" spans="1:3" x14ac:dyDescent="0.2">
      <c r="A194" s="93"/>
      <c r="B194" s="93"/>
      <c r="C194" s="93"/>
    </row>
    <row r="195" spans="1:3" x14ac:dyDescent="0.2">
      <c r="A195" s="93"/>
      <c r="B195" s="93"/>
      <c r="C195" s="93"/>
    </row>
    <row r="196" spans="1:3" x14ac:dyDescent="0.2">
      <c r="A196" s="93"/>
      <c r="B196" s="93"/>
      <c r="C196" s="93"/>
    </row>
    <row r="197" spans="1:3" x14ac:dyDescent="0.2">
      <c r="A197" s="93"/>
      <c r="B197" s="93"/>
      <c r="C197" s="93"/>
    </row>
    <row r="198" spans="1:3" x14ac:dyDescent="0.2">
      <c r="A198" s="93"/>
      <c r="B198" s="93"/>
      <c r="C198" s="93"/>
    </row>
    <row r="199" spans="1:3" x14ac:dyDescent="0.2">
      <c r="A199" s="93"/>
      <c r="B199" s="93"/>
      <c r="C199" s="93"/>
    </row>
    <row r="200" spans="1:3" x14ac:dyDescent="0.2">
      <c r="A200" s="93"/>
      <c r="B200" s="93"/>
      <c r="C200" s="93"/>
    </row>
    <row r="201" spans="1:3" x14ac:dyDescent="0.2">
      <c r="A201" s="93"/>
      <c r="B201" s="93"/>
      <c r="C201" s="93"/>
    </row>
    <row r="202" spans="1:3" x14ac:dyDescent="0.2">
      <c r="A202" s="93"/>
      <c r="B202" s="93"/>
      <c r="C202" s="93"/>
    </row>
    <row r="203" spans="1:3" x14ac:dyDescent="0.2">
      <c r="A203" s="93"/>
      <c r="B203" s="93"/>
      <c r="C203" s="93"/>
    </row>
    <row r="204" spans="1:3" x14ac:dyDescent="0.2">
      <c r="A204" s="93"/>
      <c r="B204" s="93"/>
      <c r="C204" s="93"/>
    </row>
    <row r="205" spans="1:3" x14ac:dyDescent="0.2">
      <c r="A205" s="93"/>
      <c r="B205" s="93"/>
      <c r="C205" s="93"/>
    </row>
    <row r="206" spans="1:3" x14ac:dyDescent="0.2">
      <c r="A206" s="93"/>
      <c r="B206" s="93"/>
      <c r="C206" s="93"/>
    </row>
    <row r="207" spans="1:3" x14ac:dyDescent="0.2">
      <c r="A207" s="93"/>
      <c r="B207" s="93"/>
      <c r="C207" s="93"/>
    </row>
    <row r="208" spans="1:3" x14ac:dyDescent="0.2">
      <c r="A208" s="93"/>
      <c r="B208" s="93"/>
      <c r="C208" s="93"/>
    </row>
    <row r="209" spans="1:3" x14ac:dyDescent="0.2">
      <c r="A209" s="93"/>
      <c r="B209" s="93"/>
      <c r="C209" s="93"/>
    </row>
    <row r="210" spans="1:3" x14ac:dyDescent="0.2">
      <c r="A210" s="93"/>
      <c r="B210" s="93"/>
      <c r="C210" s="93"/>
    </row>
    <row r="211" spans="1:3" x14ac:dyDescent="0.2">
      <c r="A211" s="93"/>
      <c r="B211" s="93"/>
      <c r="C211" s="93"/>
    </row>
    <row r="212" spans="1:3" x14ac:dyDescent="0.2">
      <c r="A212" s="93"/>
      <c r="B212" s="93"/>
      <c r="C212" s="93"/>
    </row>
    <row r="213" spans="1:3" x14ac:dyDescent="0.2">
      <c r="A213" s="93"/>
      <c r="B213" s="93"/>
      <c r="C213" s="93"/>
    </row>
    <row r="214" spans="1:3" x14ac:dyDescent="0.2">
      <c r="A214" s="93"/>
      <c r="B214" s="93"/>
      <c r="C214" s="93"/>
    </row>
    <row r="215" spans="1:3" x14ac:dyDescent="0.2">
      <c r="A215" s="93"/>
      <c r="B215" s="93"/>
      <c r="C215" s="93"/>
    </row>
    <row r="216" spans="1:3" x14ac:dyDescent="0.2">
      <c r="A216" s="93"/>
      <c r="B216" s="93"/>
      <c r="C216" s="93"/>
    </row>
    <row r="217" spans="1:3" x14ac:dyDescent="0.2">
      <c r="A217" s="93"/>
      <c r="B217" s="93"/>
      <c r="C217" s="93"/>
    </row>
    <row r="218" spans="1:3" x14ac:dyDescent="0.2">
      <c r="A218" s="93"/>
      <c r="B218" s="93"/>
      <c r="C218" s="93"/>
    </row>
    <row r="219" spans="1:3" x14ac:dyDescent="0.2">
      <c r="A219" s="93"/>
      <c r="B219" s="93"/>
      <c r="C219" s="93"/>
    </row>
    <row r="220" spans="1:3" x14ac:dyDescent="0.2">
      <c r="A220" s="93"/>
      <c r="B220" s="93"/>
      <c r="C220" s="93"/>
    </row>
    <row r="221" spans="1:3" x14ac:dyDescent="0.2">
      <c r="A221" s="93"/>
      <c r="B221" s="93"/>
      <c r="C221" s="93"/>
    </row>
    <row r="222" spans="1:3" x14ac:dyDescent="0.2">
      <c r="A222" s="93"/>
      <c r="B222" s="93"/>
      <c r="C222" s="93"/>
    </row>
    <row r="223" spans="1:3" x14ac:dyDescent="0.2">
      <c r="A223" s="93"/>
      <c r="B223" s="93"/>
      <c r="C223" s="93"/>
    </row>
    <row r="224" spans="1:3" x14ac:dyDescent="0.2">
      <c r="A224" s="93"/>
      <c r="B224" s="93"/>
      <c r="C224" s="93"/>
    </row>
    <row r="225" spans="1:3" x14ac:dyDescent="0.2">
      <c r="A225" s="93"/>
      <c r="B225" s="93"/>
      <c r="C225" s="93"/>
    </row>
    <row r="226" spans="1:3" x14ac:dyDescent="0.2">
      <c r="A226" s="93"/>
      <c r="B226" s="93"/>
      <c r="C226" s="93"/>
    </row>
    <row r="227" spans="1:3" x14ac:dyDescent="0.2">
      <c r="A227" s="93"/>
      <c r="B227" s="93"/>
      <c r="C227" s="93"/>
    </row>
    <row r="228" spans="1:3" x14ac:dyDescent="0.2">
      <c r="A228" s="93"/>
      <c r="B228" s="93"/>
      <c r="C228" s="93"/>
    </row>
    <row r="229" spans="1:3" x14ac:dyDescent="0.2">
      <c r="A229" s="93"/>
      <c r="B229" s="93"/>
      <c r="C229" s="93"/>
    </row>
    <row r="230" spans="1:3" x14ac:dyDescent="0.2">
      <c r="A230" s="93"/>
      <c r="B230" s="93"/>
      <c r="C230" s="93"/>
    </row>
    <row r="231" spans="1:3" x14ac:dyDescent="0.2">
      <c r="A231" s="93"/>
      <c r="B231" s="93"/>
      <c r="C231" s="93"/>
    </row>
    <row r="232" spans="1:3" x14ac:dyDescent="0.2">
      <c r="A232" s="93"/>
      <c r="B232" s="93"/>
      <c r="C232" s="93"/>
    </row>
    <row r="233" spans="1:3" x14ac:dyDescent="0.2">
      <c r="A233" s="93"/>
      <c r="B233" s="93"/>
      <c r="C233" s="93"/>
    </row>
    <row r="234" spans="1:3" x14ac:dyDescent="0.2">
      <c r="A234" s="93"/>
      <c r="B234" s="93"/>
      <c r="C234" s="93"/>
    </row>
    <row r="235" spans="1:3" x14ac:dyDescent="0.2">
      <c r="A235" s="93"/>
      <c r="B235" s="93"/>
      <c r="C235" s="93"/>
    </row>
    <row r="236" spans="1:3" x14ac:dyDescent="0.2">
      <c r="A236" s="93"/>
      <c r="B236" s="93"/>
      <c r="C236" s="93"/>
    </row>
    <row r="237" spans="1:3" x14ac:dyDescent="0.2">
      <c r="A237" s="93"/>
      <c r="B237" s="93"/>
      <c r="C237" s="93"/>
    </row>
    <row r="238" spans="1:3" x14ac:dyDescent="0.2">
      <c r="A238" s="93"/>
      <c r="B238" s="93"/>
      <c r="C238" s="93"/>
    </row>
    <row r="239" spans="1:3" x14ac:dyDescent="0.2">
      <c r="A239" s="93"/>
      <c r="B239" s="93"/>
      <c r="C239" s="93"/>
    </row>
    <row r="240" spans="1:3" x14ac:dyDescent="0.2">
      <c r="A240" s="93"/>
      <c r="B240" s="93"/>
      <c r="C240" s="93"/>
    </row>
    <row r="241" spans="1:3" x14ac:dyDescent="0.2">
      <c r="A241" s="93"/>
      <c r="B241" s="93"/>
      <c r="C241" s="93"/>
    </row>
    <row r="242" spans="1:3" x14ac:dyDescent="0.2">
      <c r="A242" s="93"/>
      <c r="B242" s="93"/>
      <c r="C242" s="93"/>
    </row>
    <row r="243" spans="1:3" x14ac:dyDescent="0.2">
      <c r="A243" s="93"/>
      <c r="B243" s="93"/>
      <c r="C243" s="93"/>
    </row>
    <row r="244" spans="1:3" x14ac:dyDescent="0.2">
      <c r="A244" s="93"/>
      <c r="B244" s="93"/>
      <c r="C244" s="93"/>
    </row>
    <row r="245" spans="1:3" x14ac:dyDescent="0.2">
      <c r="A245" s="93"/>
      <c r="B245" s="93"/>
      <c r="C245" s="93"/>
    </row>
    <row r="246" spans="1:3" x14ac:dyDescent="0.2">
      <c r="A246" s="93"/>
      <c r="B246" s="93"/>
      <c r="C246" s="93"/>
    </row>
    <row r="247" spans="1:3" x14ac:dyDescent="0.2">
      <c r="A247" s="93"/>
      <c r="B247" s="93"/>
      <c r="C247" s="93"/>
    </row>
    <row r="248" spans="1:3" x14ac:dyDescent="0.2">
      <c r="A248" s="93"/>
      <c r="B248" s="93"/>
      <c r="C248" s="93"/>
    </row>
    <row r="249" spans="1:3" x14ac:dyDescent="0.2">
      <c r="A249" s="93"/>
      <c r="B249" s="93"/>
      <c r="C249" s="93"/>
    </row>
    <row r="250" spans="1:3" x14ac:dyDescent="0.2">
      <c r="A250" s="93"/>
      <c r="B250" s="93"/>
      <c r="C250" s="93"/>
    </row>
    <row r="251" spans="1:3" x14ac:dyDescent="0.2">
      <c r="A251" s="93"/>
      <c r="B251" s="93"/>
      <c r="C251" s="93"/>
    </row>
    <row r="252" spans="1:3" x14ac:dyDescent="0.2">
      <c r="A252" s="93"/>
      <c r="B252" s="93"/>
      <c r="C252" s="93"/>
    </row>
    <row r="253" spans="1:3" x14ac:dyDescent="0.2">
      <c r="A253" s="93"/>
      <c r="B253" s="93"/>
      <c r="C253" s="93"/>
    </row>
    <row r="254" spans="1:3" x14ac:dyDescent="0.2">
      <c r="A254" s="93"/>
      <c r="B254" s="93"/>
      <c r="C254" s="93"/>
    </row>
    <row r="255" spans="1:3" x14ac:dyDescent="0.2">
      <c r="A255" s="93"/>
      <c r="B255" s="93"/>
      <c r="C255" s="93"/>
    </row>
    <row r="256" spans="1:3" x14ac:dyDescent="0.2">
      <c r="A256" s="93"/>
      <c r="B256" s="93"/>
      <c r="C256" s="93"/>
    </row>
    <row r="257" spans="1:3" x14ac:dyDescent="0.2">
      <c r="A257" s="93"/>
      <c r="B257" s="93"/>
      <c r="C257" s="93"/>
    </row>
    <row r="258" spans="1:3" x14ac:dyDescent="0.2">
      <c r="A258" s="93"/>
      <c r="B258" s="93"/>
      <c r="C258" s="93"/>
    </row>
    <row r="259" spans="1:3" x14ac:dyDescent="0.2">
      <c r="A259" s="93"/>
      <c r="B259" s="93"/>
      <c r="C259" s="93"/>
    </row>
    <row r="260" spans="1:3" x14ac:dyDescent="0.2">
      <c r="A260" s="93"/>
      <c r="B260" s="93"/>
      <c r="C260" s="93"/>
    </row>
    <row r="261" spans="1:3" x14ac:dyDescent="0.2">
      <c r="A261" s="93"/>
      <c r="B261" s="93"/>
      <c r="C261" s="93"/>
    </row>
    <row r="262" spans="1:3" x14ac:dyDescent="0.2">
      <c r="A262" s="93"/>
      <c r="B262" s="93"/>
      <c r="C262" s="93"/>
    </row>
    <row r="263" spans="1:3" x14ac:dyDescent="0.2">
      <c r="A263" s="93"/>
      <c r="B263" s="93"/>
      <c r="C263" s="93"/>
    </row>
    <row r="264" spans="1:3" x14ac:dyDescent="0.2">
      <c r="A264" s="93"/>
      <c r="B264" s="93"/>
      <c r="C264" s="93"/>
    </row>
    <row r="265" spans="1:3" x14ac:dyDescent="0.2">
      <c r="A265" s="93"/>
      <c r="B265" s="93"/>
      <c r="C265" s="93"/>
    </row>
    <row r="266" spans="1:3" x14ac:dyDescent="0.2">
      <c r="A266" s="93"/>
      <c r="B266" s="93"/>
      <c r="C266" s="93"/>
    </row>
    <row r="267" spans="1:3" x14ac:dyDescent="0.2">
      <c r="A267" s="93"/>
      <c r="B267" s="93"/>
      <c r="C267" s="93"/>
    </row>
    <row r="268" spans="1:3" x14ac:dyDescent="0.2">
      <c r="A268" s="93"/>
      <c r="B268" s="93"/>
      <c r="C268" s="93"/>
    </row>
    <row r="269" spans="1:3" x14ac:dyDescent="0.2">
      <c r="A269" s="93"/>
      <c r="B269" s="93"/>
      <c r="C269" s="93"/>
    </row>
    <row r="270" spans="1:3" x14ac:dyDescent="0.2">
      <c r="A270" s="93"/>
      <c r="B270" s="93"/>
      <c r="C270" s="93"/>
    </row>
    <row r="271" spans="1:3" x14ac:dyDescent="0.2">
      <c r="A271" s="93"/>
      <c r="B271" s="93"/>
      <c r="C271" s="93"/>
    </row>
    <row r="272" spans="1:3" x14ac:dyDescent="0.2">
      <c r="A272" s="93"/>
      <c r="B272" s="93"/>
      <c r="C272" s="93"/>
    </row>
    <row r="273" spans="1:3" x14ac:dyDescent="0.2">
      <c r="A273" s="93"/>
      <c r="B273" s="93"/>
      <c r="C273" s="93"/>
    </row>
    <row r="274" spans="1:3" x14ac:dyDescent="0.2">
      <c r="A274" s="93"/>
      <c r="B274" s="93"/>
      <c r="C274" s="93"/>
    </row>
    <row r="275" spans="1:3" x14ac:dyDescent="0.2">
      <c r="A275" s="93"/>
      <c r="B275" s="93"/>
      <c r="C275" s="93"/>
    </row>
    <row r="276" spans="1:3" x14ac:dyDescent="0.2">
      <c r="A276" s="93"/>
      <c r="B276" s="93"/>
      <c r="C276" s="93"/>
    </row>
    <row r="277" spans="1:3" x14ac:dyDescent="0.2">
      <c r="A277" s="93"/>
      <c r="B277" s="93"/>
      <c r="C277" s="93"/>
    </row>
    <row r="278" spans="1:3" x14ac:dyDescent="0.2">
      <c r="A278" s="93"/>
      <c r="B278" s="93"/>
      <c r="C278" s="93"/>
    </row>
    <row r="279" spans="1:3" x14ac:dyDescent="0.2">
      <c r="A279" s="93"/>
      <c r="B279" s="93"/>
      <c r="C279" s="93"/>
    </row>
    <row r="280" spans="1:3" x14ac:dyDescent="0.2">
      <c r="A280" s="93"/>
      <c r="B280" s="93"/>
      <c r="C280" s="93"/>
    </row>
    <row r="281" spans="1:3" x14ac:dyDescent="0.2">
      <c r="A281" s="93"/>
      <c r="B281" s="93"/>
      <c r="C281" s="93"/>
    </row>
    <row r="282" spans="1:3" x14ac:dyDescent="0.2">
      <c r="A282" s="93"/>
      <c r="B282" s="93"/>
      <c r="C282" s="93"/>
    </row>
    <row r="283" spans="1:3" x14ac:dyDescent="0.2">
      <c r="A283" s="93"/>
      <c r="B283" s="93"/>
      <c r="C283" s="93"/>
    </row>
    <row r="284" spans="1:3" x14ac:dyDescent="0.2">
      <c r="A284" s="93"/>
      <c r="B284" s="93"/>
      <c r="C284" s="93"/>
    </row>
    <row r="285" spans="1:3" x14ac:dyDescent="0.2">
      <c r="A285" s="93"/>
      <c r="B285" s="93"/>
      <c r="C285" s="93"/>
    </row>
    <row r="286" spans="1:3" x14ac:dyDescent="0.2">
      <c r="A286" s="93"/>
      <c r="B286" s="93"/>
      <c r="C286" s="93"/>
    </row>
    <row r="287" spans="1:3" x14ac:dyDescent="0.2">
      <c r="A287" s="93"/>
      <c r="B287" s="93"/>
      <c r="C287" s="93"/>
    </row>
    <row r="288" spans="1:3" x14ac:dyDescent="0.2">
      <c r="A288" s="93"/>
      <c r="B288" s="93"/>
      <c r="C288" s="93"/>
    </row>
    <row r="289" spans="1:3" x14ac:dyDescent="0.2">
      <c r="A289" s="93"/>
      <c r="B289" s="93"/>
      <c r="C289" s="93"/>
    </row>
    <row r="290" spans="1:3" x14ac:dyDescent="0.2">
      <c r="A290" s="93"/>
      <c r="B290" s="93"/>
      <c r="C290" s="93"/>
    </row>
    <row r="291" spans="1:3" x14ac:dyDescent="0.2">
      <c r="A291" s="93"/>
      <c r="B291" s="93"/>
      <c r="C291" s="93"/>
    </row>
    <row r="292" spans="1:3" x14ac:dyDescent="0.2">
      <c r="A292" s="93"/>
      <c r="B292" s="93"/>
      <c r="C292" s="93"/>
    </row>
    <row r="293" spans="1:3" x14ac:dyDescent="0.2">
      <c r="A293" s="93"/>
      <c r="B293" s="93"/>
      <c r="C293" s="93"/>
    </row>
    <row r="294" spans="1:3" x14ac:dyDescent="0.2">
      <c r="A294" s="93"/>
      <c r="B294" s="93"/>
      <c r="C294" s="93"/>
    </row>
    <row r="295" spans="1:3" x14ac:dyDescent="0.2">
      <c r="A295" s="93"/>
      <c r="B295" s="93"/>
      <c r="C295" s="93"/>
    </row>
    <row r="296" spans="1:3" x14ac:dyDescent="0.2">
      <c r="A296" s="93"/>
      <c r="B296" s="93"/>
      <c r="C296" s="93"/>
    </row>
    <row r="297" spans="1:3" x14ac:dyDescent="0.2">
      <c r="A297" s="93"/>
      <c r="B297" s="93"/>
      <c r="C297" s="93"/>
    </row>
    <row r="298" spans="1:3" x14ac:dyDescent="0.2">
      <c r="A298" s="93"/>
      <c r="B298" s="93"/>
      <c r="C298" s="93"/>
    </row>
    <row r="299" spans="1:3" x14ac:dyDescent="0.2">
      <c r="A299" s="93"/>
      <c r="B299" s="93"/>
      <c r="C299" s="93"/>
    </row>
    <row r="300" spans="1:3" x14ac:dyDescent="0.2">
      <c r="A300" s="93"/>
      <c r="B300" s="93"/>
      <c r="C300" s="93"/>
    </row>
    <row r="301" spans="1:3" x14ac:dyDescent="0.2">
      <c r="A301" s="93"/>
      <c r="B301" s="93"/>
      <c r="C301" s="93"/>
    </row>
    <row r="302" spans="1:3" x14ac:dyDescent="0.2">
      <c r="A302" s="93"/>
      <c r="B302" s="93"/>
      <c r="C302" s="93"/>
    </row>
    <row r="303" spans="1:3" x14ac:dyDescent="0.2">
      <c r="A303" s="93"/>
      <c r="B303" s="93"/>
      <c r="C303" s="93"/>
    </row>
    <row r="304" spans="1:3" x14ac:dyDescent="0.2">
      <c r="A304" s="93"/>
      <c r="B304" s="93"/>
      <c r="C304" s="93"/>
    </row>
    <row r="305" spans="1:3" x14ac:dyDescent="0.2">
      <c r="A305" s="93"/>
      <c r="B305" s="93"/>
      <c r="C305" s="93"/>
    </row>
    <row r="306" spans="1:3" x14ac:dyDescent="0.2">
      <c r="A306" s="93"/>
      <c r="B306" s="93"/>
      <c r="C306" s="93"/>
    </row>
    <row r="307" spans="1:3" x14ac:dyDescent="0.2">
      <c r="A307" s="93"/>
      <c r="B307" s="93"/>
      <c r="C307" s="93"/>
    </row>
    <row r="308" spans="1:3" x14ac:dyDescent="0.2">
      <c r="A308" s="93"/>
      <c r="B308" s="93"/>
      <c r="C308" s="93"/>
    </row>
    <row r="309" spans="1:3" x14ac:dyDescent="0.2">
      <c r="A309" s="93"/>
      <c r="B309" s="93"/>
      <c r="C309" s="93"/>
    </row>
    <row r="310" spans="1:3" x14ac:dyDescent="0.2">
      <c r="A310" s="93"/>
      <c r="B310" s="93"/>
      <c r="C310" s="93"/>
    </row>
    <row r="311" spans="1:3" x14ac:dyDescent="0.2">
      <c r="A311" s="93"/>
      <c r="B311" s="93"/>
      <c r="C311" s="93"/>
    </row>
    <row r="312" spans="1:3" x14ac:dyDescent="0.2">
      <c r="A312" s="93"/>
      <c r="B312" s="93"/>
      <c r="C312" s="93"/>
    </row>
    <row r="313" spans="1:3" x14ac:dyDescent="0.2">
      <c r="A313" s="93"/>
      <c r="B313" s="93"/>
      <c r="C313" s="93"/>
    </row>
    <row r="314" spans="1:3" x14ac:dyDescent="0.2">
      <c r="A314" s="93"/>
      <c r="B314" s="93"/>
      <c r="C314" s="93"/>
    </row>
    <row r="315" spans="1:3" x14ac:dyDescent="0.2">
      <c r="A315" s="93"/>
      <c r="B315" s="93"/>
      <c r="C315" s="93"/>
    </row>
    <row r="316" spans="1:3" x14ac:dyDescent="0.2">
      <c r="A316" s="93"/>
      <c r="B316" s="93"/>
      <c r="C316" s="93"/>
    </row>
    <row r="317" spans="1:3" x14ac:dyDescent="0.2">
      <c r="A317" s="93"/>
      <c r="B317" s="93"/>
      <c r="C317" s="93"/>
    </row>
    <row r="318" spans="1:3" x14ac:dyDescent="0.2">
      <c r="A318" s="93"/>
      <c r="B318" s="93"/>
      <c r="C318" s="93"/>
    </row>
    <row r="319" spans="1:3" x14ac:dyDescent="0.2">
      <c r="A319" s="93"/>
      <c r="B319" s="93"/>
      <c r="C319" s="93"/>
    </row>
    <row r="320" spans="1:3" x14ac:dyDescent="0.2">
      <c r="A320" s="93"/>
      <c r="B320" s="93"/>
      <c r="C320" s="93"/>
    </row>
    <row r="321" spans="1:3" x14ac:dyDescent="0.2">
      <c r="A321" s="93"/>
      <c r="B321" s="93"/>
      <c r="C321" s="93"/>
    </row>
    <row r="322" spans="1:3" x14ac:dyDescent="0.2">
      <c r="A322" s="93"/>
      <c r="B322" s="93"/>
      <c r="C322" s="93"/>
    </row>
    <row r="323" spans="1:3" x14ac:dyDescent="0.2">
      <c r="A323" s="93"/>
      <c r="B323" s="93"/>
      <c r="C323" s="93"/>
    </row>
    <row r="324" spans="1:3" x14ac:dyDescent="0.2">
      <c r="A324" s="93"/>
      <c r="B324" s="93"/>
      <c r="C324" s="93"/>
    </row>
    <row r="325" spans="1:3" x14ac:dyDescent="0.2">
      <c r="A325" s="93"/>
      <c r="B325" s="93"/>
      <c r="C325" s="93"/>
    </row>
    <row r="326" spans="1:3" x14ac:dyDescent="0.2">
      <c r="A326" s="93"/>
      <c r="B326" s="93"/>
      <c r="C326" s="93"/>
    </row>
    <row r="327" spans="1:3" x14ac:dyDescent="0.2">
      <c r="A327" s="93"/>
      <c r="B327" s="93"/>
      <c r="C327" s="93"/>
    </row>
    <row r="328" spans="1:3" x14ac:dyDescent="0.2">
      <c r="A328" s="93"/>
      <c r="B328" s="93"/>
      <c r="C328" s="93"/>
    </row>
    <row r="329" spans="1:3" x14ac:dyDescent="0.2">
      <c r="A329" s="93"/>
      <c r="B329" s="93"/>
      <c r="C329" s="93"/>
    </row>
    <row r="330" spans="1:3" x14ac:dyDescent="0.2">
      <c r="A330" s="93"/>
      <c r="B330" s="93"/>
      <c r="C330" s="93"/>
    </row>
    <row r="331" spans="1:3" x14ac:dyDescent="0.2">
      <c r="A331" s="93"/>
      <c r="B331" s="93"/>
      <c r="C331" s="93"/>
    </row>
    <row r="332" spans="1:3" x14ac:dyDescent="0.2">
      <c r="A332" s="93"/>
      <c r="B332" s="93"/>
      <c r="C332" s="93"/>
    </row>
    <row r="333" spans="1:3" x14ac:dyDescent="0.2">
      <c r="A333" s="93"/>
      <c r="B333" s="93"/>
      <c r="C333" s="93"/>
    </row>
    <row r="334" spans="1:3" x14ac:dyDescent="0.2">
      <c r="A334" s="93"/>
      <c r="B334" s="93"/>
      <c r="C334" s="93"/>
    </row>
    <row r="335" spans="1:3" x14ac:dyDescent="0.2">
      <c r="A335" s="93"/>
      <c r="B335" s="93"/>
      <c r="C335" s="93"/>
    </row>
    <row r="336" spans="1:3" x14ac:dyDescent="0.2">
      <c r="A336" s="93"/>
      <c r="B336" s="93"/>
      <c r="C336" s="93"/>
    </row>
    <row r="337" spans="1:3" x14ac:dyDescent="0.2">
      <c r="A337" s="93"/>
      <c r="B337" s="93"/>
      <c r="C337" s="93"/>
    </row>
    <row r="338" spans="1:3" x14ac:dyDescent="0.2">
      <c r="A338" s="93"/>
      <c r="B338" s="93"/>
      <c r="C338" s="93"/>
    </row>
    <row r="339" spans="1:3" x14ac:dyDescent="0.2">
      <c r="A339" s="93"/>
      <c r="B339" s="93"/>
      <c r="C339" s="93"/>
    </row>
    <row r="340" spans="1:3" x14ac:dyDescent="0.2">
      <c r="A340" s="93"/>
      <c r="B340" s="93"/>
      <c r="C340" s="93"/>
    </row>
    <row r="341" spans="1:3" x14ac:dyDescent="0.2">
      <c r="A341" s="93"/>
      <c r="B341" s="93"/>
      <c r="C341" s="93"/>
    </row>
    <row r="342" spans="1:3" x14ac:dyDescent="0.2">
      <c r="A342" s="93"/>
      <c r="B342" s="93"/>
      <c r="C342" s="93"/>
    </row>
    <row r="343" spans="1:3" x14ac:dyDescent="0.2">
      <c r="A343" s="93"/>
      <c r="B343" s="93"/>
      <c r="C343" s="93"/>
    </row>
    <row r="344" spans="1:3" x14ac:dyDescent="0.2">
      <c r="A344" s="93"/>
      <c r="B344" s="93"/>
      <c r="C344" s="93"/>
    </row>
    <row r="345" spans="1:3" x14ac:dyDescent="0.2">
      <c r="A345" s="93"/>
      <c r="B345" s="93"/>
      <c r="C345" s="93"/>
    </row>
    <row r="346" spans="1:3" x14ac:dyDescent="0.2">
      <c r="A346" s="93"/>
      <c r="B346" s="93"/>
      <c r="C346" s="93"/>
    </row>
    <row r="347" spans="1:3" x14ac:dyDescent="0.2">
      <c r="A347" s="93"/>
      <c r="B347" s="93"/>
      <c r="C347" s="93"/>
    </row>
    <row r="348" spans="1:3" x14ac:dyDescent="0.2">
      <c r="A348" s="93"/>
      <c r="B348" s="93"/>
      <c r="C348" s="93"/>
    </row>
    <row r="349" spans="1:3" x14ac:dyDescent="0.2">
      <c r="A349" s="93"/>
      <c r="B349" s="93"/>
      <c r="C349" s="93"/>
    </row>
    <row r="350" spans="1:3" x14ac:dyDescent="0.2">
      <c r="A350" s="93"/>
      <c r="B350" s="93"/>
      <c r="C350" s="93"/>
    </row>
    <row r="351" spans="1:3" x14ac:dyDescent="0.2">
      <c r="A351" s="93"/>
      <c r="B351" s="93"/>
      <c r="C351" s="93"/>
    </row>
    <row r="352" spans="1:3" x14ac:dyDescent="0.2">
      <c r="A352" s="93"/>
      <c r="B352" s="93"/>
      <c r="C352" s="93"/>
    </row>
    <row r="353" spans="1:3" x14ac:dyDescent="0.2">
      <c r="A353" s="93"/>
      <c r="B353" s="93"/>
      <c r="C353" s="93"/>
    </row>
    <row r="354" spans="1:3" x14ac:dyDescent="0.2">
      <c r="A354" s="93"/>
      <c r="B354" s="93"/>
      <c r="C354" s="93"/>
    </row>
    <row r="355" spans="1:3" x14ac:dyDescent="0.2">
      <c r="A355" s="93"/>
      <c r="B355" s="93"/>
      <c r="C355" s="93"/>
    </row>
    <row r="356" spans="1:3" x14ac:dyDescent="0.2">
      <c r="A356" s="93"/>
      <c r="B356" s="93"/>
      <c r="C356" s="93"/>
    </row>
    <row r="357" spans="1:3" x14ac:dyDescent="0.2">
      <c r="A357" s="93"/>
      <c r="B357" s="93"/>
      <c r="C357" s="93"/>
    </row>
    <row r="358" spans="1:3" x14ac:dyDescent="0.2">
      <c r="A358" s="93"/>
      <c r="B358" s="93"/>
      <c r="C358" s="93"/>
    </row>
    <row r="359" spans="1:3" x14ac:dyDescent="0.2">
      <c r="A359" s="93"/>
      <c r="B359" s="93"/>
      <c r="C359" s="93"/>
    </row>
    <row r="360" spans="1:3" x14ac:dyDescent="0.2">
      <c r="A360" s="93"/>
      <c r="B360" s="93"/>
      <c r="C360" s="93"/>
    </row>
    <row r="361" spans="1:3" x14ac:dyDescent="0.2">
      <c r="A361" s="93"/>
      <c r="B361" s="93"/>
      <c r="C361" s="93"/>
    </row>
    <row r="362" spans="1:3" x14ac:dyDescent="0.2">
      <c r="A362" s="93"/>
      <c r="B362" s="93"/>
      <c r="C362" s="93"/>
    </row>
    <row r="363" spans="1:3" x14ac:dyDescent="0.2">
      <c r="A363" s="93"/>
      <c r="B363" s="93"/>
      <c r="C363" s="93"/>
    </row>
    <row r="364" spans="1:3" x14ac:dyDescent="0.2">
      <c r="A364" s="93"/>
      <c r="B364" s="93"/>
      <c r="C364" s="93"/>
    </row>
    <row r="365" spans="1:3" x14ac:dyDescent="0.2">
      <c r="A365" s="93"/>
      <c r="B365" s="93"/>
      <c r="C365" s="93"/>
    </row>
    <row r="366" spans="1:3" x14ac:dyDescent="0.2">
      <c r="A366" s="93"/>
      <c r="B366" s="93"/>
      <c r="C366" s="93"/>
    </row>
    <row r="367" spans="1:3" x14ac:dyDescent="0.2">
      <c r="A367" s="93"/>
      <c r="B367" s="93"/>
      <c r="C367" s="93"/>
    </row>
    <row r="368" spans="1:3" x14ac:dyDescent="0.2">
      <c r="A368" s="93"/>
      <c r="B368" s="93"/>
      <c r="C368" s="93"/>
    </row>
    <row r="369" spans="1:3" x14ac:dyDescent="0.2">
      <c r="A369" s="93"/>
      <c r="B369" s="93"/>
      <c r="C369" s="93"/>
    </row>
    <row r="370" spans="1:3" x14ac:dyDescent="0.2">
      <c r="A370" s="93"/>
      <c r="B370" s="93"/>
      <c r="C370" s="93"/>
    </row>
    <row r="371" spans="1:3" x14ac:dyDescent="0.2">
      <c r="A371" s="93"/>
      <c r="B371" s="93"/>
      <c r="C371" s="93"/>
    </row>
    <row r="372" spans="1:3" x14ac:dyDescent="0.2">
      <c r="A372" s="93"/>
      <c r="B372" s="93"/>
      <c r="C372" s="93"/>
    </row>
    <row r="373" spans="1:3" x14ac:dyDescent="0.2">
      <c r="A373" s="93"/>
      <c r="B373" s="93"/>
      <c r="C373" s="93"/>
    </row>
    <row r="374" spans="1:3" x14ac:dyDescent="0.2">
      <c r="A374" s="93"/>
      <c r="B374" s="93"/>
      <c r="C374" s="93"/>
    </row>
    <row r="375" spans="1:3" x14ac:dyDescent="0.2">
      <c r="A375" s="93"/>
      <c r="B375" s="93"/>
      <c r="C375" s="93"/>
    </row>
    <row r="376" spans="1:3" x14ac:dyDescent="0.2">
      <c r="A376" s="93"/>
      <c r="B376" s="93"/>
      <c r="C376" s="93"/>
    </row>
    <row r="377" spans="1:3" x14ac:dyDescent="0.2">
      <c r="A377" s="93"/>
      <c r="B377" s="93"/>
      <c r="C377" s="93"/>
    </row>
    <row r="378" spans="1:3" x14ac:dyDescent="0.2">
      <c r="A378" s="93"/>
      <c r="B378" s="93"/>
      <c r="C378" s="93"/>
    </row>
    <row r="379" spans="1:3" x14ac:dyDescent="0.2">
      <c r="A379" s="93"/>
      <c r="B379" s="93"/>
      <c r="C379" s="93"/>
    </row>
    <row r="380" spans="1:3" x14ac:dyDescent="0.2">
      <c r="A380" s="93"/>
      <c r="B380" s="93"/>
      <c r="C380" s="93"/>
    </row>
    <row r="381" spans="1:3" x14ac:dyDescent="0.2">
      <c r="A381" s="93"/>
      <c r="B381" s="93"/>
      <c r="C381" s="93"/>
    </row>
    <row r="382" spans="1:3" x14ac:dyDescent="0.2">
      <c r="A382" s="93"/>
      <c r="B382" s="93"/>
      <c r="C382" s="93"/>
    </row>
    <row r="383" spans="1:3" x14ac:dyDescent="0.2">
      <c r="A383" s="93"/>
      <c r="B383" s="93"/>
      <c r="C383" s="93"/>
    </row>
    <row r="384" spans="1:3" x14ac:dyDescent="0.2">
      <c r="A384" s="93"/>
      <c r="B384" s="93"/>
      <c r="C384" s="93"/>
    </row>
    <row r="385" spans="1:3" x14ac:dyDescent="0.2">
      <c r="A385" s="93"/>
      <c r="B385" s="93"/>
      <c r="C385" s="93"/>
    </row>
    <row r="386" spans="1:3" x14ac:dyDescent="0.2">
      <c r="A386" s="93"/>
      <c r="B386" s="93"/>
      <c r="C386" s="93"/>
    </row>
    <row r="387" spans="1:3" x14ac:dyDescent="0.2">
      <c r="A387" s="93"/>
      <c r="B387" s="93"/>
      <c r="C387" s="93"/>
    </row>
    <row r="388" spans="1:3" x14ac:dyDescent="0.2">
      <c r="A388" s="93"/>
      <c r="B388" s="93"/>
      <c r="C388" s="93"/>
    </row>
    <row r="389" spans="1:3" x14ac:dyDescent="0.2">
      <c r="A389" s="93"/>
      <c r="B389" s="93"/>
      <c r="C389" s="93"/>
    </row>
    <row r="390" spans="1:3" x14ac:dyDescent="0.2">
      <c r="A390" s="93"/>
      <c r="B390" s="93"/>
      <c r="C390" s="93"/>
    </row>
    <row r="391" spans="1:3" x14ac:dyDescent="0.2">
      <c r="A391" s="93"/>
      <c r="B391" s="93"/>
      <c r="C391" s="93"/>
    </row>
    <row r="392" spans="1:3" x14ac:dyDescent="0.2">
      <c r="A392" s="93"/>
      <c r="B392" s="93"/>
      <c r="C392" s="93"/>
    </row>
    <row r="393" spans="1:3" x14ac:dyDescent="0.2">
      <c r="A393" s="93"/>
      <c r="B393" s="93"/>
      <c r="C393" s="93"/>
    </row>
    <row r="394" spans="1:3" x14ac:dyDescent="0.2">
      <c r="A394" s="93"/>
      <c r="B394" s="93"/>
      <c r="C394" s="93"/>
    </row>
    <row r="395" spans="1:3" x14ac:dyDescent="0.2">
      <c r="A395" s="93"/>
      <c r="B395" s="93"/>
      <c r="C395" s="93"/>
    </row>
    <row r="396" spans="1:3" x14ac:dyDescent="0.2">
      <c r="A396" s="93"/>
      <c r="B396" s="93"/>
      <c r="C396" s="93"/>
    </row>
    <row r="397" spans="1:3" x14ac:dyDescent="0.2">
      <c r="A397" s="93"/>
      <c r="B397" s="93"/>
      <c r="C397" s="93"/>
    </row>
    <row r="398" spans="1:3" x14ac:dyDescent="0.2">
      <c r="A398" s="93"/>
      <c r="B398" s="93"/>
      <c r="C398" s="93"/>
    </row>
    <row r="399" spans="1:3" x14ac:dyDescent="0.2">
      <c r="A399" s="93"/>
      <c r="B399" s="93"/>
      <c r="C399" s="93"/>
    </row>
    <row r="400" spans="1:3" x14ac:dyDescent="0.2">
      <c r="A400" s="93"/>
      <c r="B400" s="93"/>
      <c r="C400" s="93"/>
    </row>
    <row r="401" spans="1:3" x14ac:dyDescent="0.2">
      <c r="A401" s="93"/>
      <c r="B401" s="93"/>
      <c r="C401" s="93"/>
    </row>
    <row r="402" spans="1:3" x14ac:dyDescent="0.2">
      <c r="A402" s="93"/>
      <c r="B402" s="93"/>
      <c r="C402" s="93"/>
    </row>
    <row r="403" spans="1:3" x14ac:dyDescent="0.2">
      <c r="A403" s="93"/>
      <c r="B403" s="93"/>
      <c r="C403" s="93"/>
    </row>
    <row r="404" spans="1:3" x14ac:dyDescent="0.2">
      <c r="A404" s="93"/>
      <c r="B404" s="93"/>
      <c r="C404" s="93"/>
    </row>
    <row r="405" spans="1:3" x14ac:dyDescent="0.2">
      <c r="A405" s="93"/>
      <c r="B405" s="93"/>
      <c r="C405" s="93"/>
    </row>
    <row r="406" spans="1:3" x14ac:dyDescent="0.2">
      <c r="A406" s="93"/>
      <c r="B406" s="93"/>
      <c r="C406" s="93"/>
    </row>
    <row r="407" spans="1:3" x14ac:dyDescent="0.2">
      <c r="A407" s="93"/>
      <c r="B407" s="93"/>
      <c r="C407" s="93"/>
    </row>
    <row r="408" spans="1:3" x14ac:dyDescent="0.2">
      <c r="A408" s="93"/>
      <c r="B408" s="93"/>
      <c r="C408" s="93"/>
    </row>
    <row r="409" spans="1:3" x14ac:dyDescent="0.2">
      <c r="A409" s="93"/>
      <c r="B409" s="93"/>
      <c r="C409" s="93"/>
    </row>
    <row r="410" spans="1:3" x14ac:dyDescent="0.2">
      <c r="A410" s="93"/>
      <c r="B410" s="93"/>
      <c r="C410" s="93"/>
    </row>
    <row r="411" spans="1:3" x14ac:dyDescent="0.2">
      <c r="A411" s="93"/>
      <c r="B411" s="93"/>
      <c r="C411" s="93"/>
    </row>
    <row r="412" spans="1:3" x14ac:dyDescent="0.2">
      <c r="A412" s="93"/>
      <c r="B412" s="93"/>
      <c r="C412" s="93"/>
    </row>
    <row r="413" spans="1:3" x14ac:dyDescent="0.2">
      <c r="A413" s="93"/>
      <c r="B413" s="93"/>
      <c r="C413" s="93"/>
    </row>
    <row r="414" spans="1:3" x14ac:dyDescent="0.2">
      <c r="A414" s="93"/>
      <c r="B414" s="93"/>
      <c r="C414" s="93"/>
    </row>
    <row r="415" spans="1:3" x14ac:dyDescent="0.2">
      <c r="A415" s="93"/>
      <c r="B415" s="93"/>
      <c r="C415" s="93"/>
    </row>
    <row r="416" spans="1:3" x14ac:dyDescent="0.2">
      <c r="A416" s="93"/>
      <c r="B416" s="93"/>
      <c r="C416" s="93"/>
    </row>
    <row r="417" spans="1:3" x14ac:dyDescent="0.2">
      <c r="A417" s="93"/>
      <c r="B417" s="93"/>
      <c r="C417" s="93"/>
    </row>
    <row r="418" spans="1:3" x14ac:dyDescent="0.2">
      <c r="A418" s="93"/>
      <c r="B418" s="93"/>
      <c r="C418" s="93"/>
    </row>
    <row r="419" spans="1:3" x14ac:dyDescent="0.2">
      <c r="A419" s="93"/>
      <c r="B419" s="93"/>
      <c r="C419" s="93"/>
    </row>
    <row r="420" spans="1:3" x14ac:dyDescent="0.2">
      <c r="A420" s="93"/>
      <c r="B420" s="93"/>
      <c r="C420" s="93"/>
    </row>
    <row r="421" spans="1:3" x14ac:dyDescent="0.2">
      <c r="A421" s="93"/>
      <c r="B421" s="93"/>
      <c r="C421" s="93"/>
    </row>
    <row r="422" spans="1:3" x14ac:dyDescent="0.2">
      <c r="A422" s="93"/>
      <c r="B422" s="93"/>
      <c r="C422" s="93"/>
    </row>
    <row r="423" spans="1:3" x14ac:dyDescent="0.2">
      <c r="A423" s="93"/>
      <c r="B423" s="93"/>
      <c r="C423" s="93"/>
    </row>
    <row r="424" spans="1:3" x14ac:dyDescent="0.2">
      <c r="A424" s="93"/>
      <c r="B424" s="93"/>
      <c r="C424" s="93"/>
    </row>
    <row r="425" spans="1:3" x14ac:dyDescent="0.2">
      <c r="A425" s="93"/>
      <c r="B425" s="93"/>
      <c r="C425" s="93"/>
    </row>
    <row r="426" spans="1:3" x14ac:dyDescent="0.2">
      <c r="A426" s="93"/>
      <c r="B426" s="93"/>
      <c r="C426" s="93"/>
    </row>
    <row r="427" spans="1:3" x14ac:dyDescent="0.2">
      <c r="A427" s="93"/>
      <c r="B427" s="93"/>
      <c r="C427" s="93"/>
    </row>
    <row r="428" spans="1:3" x14ac:dyDescent="0.2">
      <c r="A428" s="93"/>
      <c r="B428" s="93"/>
      <c r="C428" s="93"/>
    </row>
    <row r="429" spans="1:3" x14ac:dyDescent="0.2">
      <c r="A429" s="93"/>
      <c r="B429" s="93"/>
      <c r="C429" s="93"/>
    </row>
    <row r="430" spans="1:3" x14ac:dyDescent="0.2">
      <c r="A430" s="93"/>
      <c r="B430" s="93"/>
      <c r="C430" s="93"/>
    </row>
    <row r="431" spans="1:3" x14ac:dyDescent="0.2">
      <c r="A431" s="93"/>
      <c r="B431" s="93"/>
      <c r="C431" s="93"/>
    </row>
    <row r="432" spans="1:3" x14ac:dyDescent="0.2">
      <c r="A432" s="93"/>
      <c r="B432" s="93"/>
      <c r="C432" s="93"/>
    </row>
    <row r="433" spans="1:3" x14ac:dyDescent="0.2">
      <c r="A433" s="93"/>
      <c r="B433" s="93"/>
      <c r="C433" s="93"/>
    </row>
    <row r="434" spans="1:3" x14ac:dyDescent="0.2">
      <c r="A434" s="93"/>
      <c r="B434" s="93"/>
      <c r="C434" s="93"/>
    </row>
    <row r="435" spans="1:3" x14ac:dyDescent="0.2">
      <c r="A435" s="93"/>
      <c r="B435" s="93"/>
      <c r="C435" s="93"/>
    </row>
    <row r="436" spans="1:3" x14ac:dyDescent="0.2">
      <c r="A436" s="93"/>
      <c r="B436" s="93"/>
      <c r="C436" s="93"/>
    </row>
    <row r="437" spans="1:3" x14ac:dyDescent="0.2">
      <c r="A437" s="93"/>
      <c r="B437" s="93"/>
      <c r="C437" s="93"/>
    </row>
    <row r="438" spans="1:3" x14ac:dyDescent="0.2">
      <c r="A438" s="93"/>
      <c r="B438" s="93"/>
      <c r="C438" s="93"/>
    </row>
    <row r="439" spans="1:3" x14ac:dyDescent="0.2">
      <c r="A439" s="93"/>
      <c r="B439" s="93"/>
      <c r="C439" s="93"/>
    </row>
    <row r="440" spans="1:3" x14ac:dyDescent="0.2">
      <c r="A440" s="93"/>
      <c r="B440" s="93"/>
      <c r="C440" s="93"/>
    </row>
    <row r="441" spans="1:3" x14ac:dyDescent="0.2">
      <c r="A441" s="93"/>
      <c r="B441" s="93"/>
      <c r="C441" s="93"/>
    </row>
    <row r="442" spans="1:3" x14ac:dyDescent="0.2">
      <c r="A442" s="93"/>
      <c r="B442" s="93"/>
      <c r="C442" s="93"/>
    </row>
    <row r="443" spans="1:3" x14ac:dyDescent="0.2">
      <c r="A443" s="93"/>
      <c r="B443" s="93"/>
      <c r="C443" s="93"/>
    </row>
    <row r="444" spans="1:3" x14ac:dyDescent="0.2">
      <c r="A444" s="93"/>
      <c r="B444" s="93"/>
      <c r="C444" s="93"/>
    </row>
    <row r="445" spans="1:3" x14ac:dyDescent="0.2">
      <c r="A445" s="93"/>
      <c r="B445" s="93"/>
      <c r="C445" s="93"/>
    </row>
    <row r="446" spans="1:3" x14ac:dyDescent="0.2">
      <c r="A446" s="93"/>
      <c r="B446" s="93"/>
      <c r="C446" s="93"/>
    </row>
    <row r="447" spans="1:3" x14ac:dyDescent="0.2">
      <c r="A447" s="93"/>
      <c r="B447" s="93"/>
      <c r="C447" s="93"/>
    </row>
    <row r="448" spans="1:3" x14ac:dyDescent="0.2">
      <c r="A448" s="93"/>
      <c r="B448" s="93"/>
      <c r="C448" s="93"/>
    </row>
    <row r="449" spans="1:3" x14ac:dyDescent="0.2">
      <c r="A449" s="93"/>
      <c r="B449" s="93"/>
      <c r="C449" s="93"/>
    </row>
    <row r="450" spans="1:3" x14ac:dyDescent="0.2">
      <c r="A450" s="93"/>
      <c r="B450" s="93"/>
      <c r="C450" s="93"/>
    </row>
    <row r="451" spans="1:3" x14ac:dyDescent="0.2">
      <c r="A451" s="93"/>
      <c r="B451" s="93"/>
      <c r="C451" s="93"/>
    </row>
    <row r="452" spans="1:3" x14ac:dyDescent="0.2">
      <c r="A452" s="93"/>
      <c r="B452" s="93"/>
      <c r="C452" s="93"/>
    </row>
    <row r="453" spans="1:3" x14ac:dyDescent="0.2">
      <c r="A453" s="93"/>
      <c r="B453" s="93"/>
      <c r="C453" s="93"/>
    </row>
    <row r="454" spans="1:3" x14ac:dyDescent="0.2">
      <c r="A454" s="93"/>
      <c r="B454" s="93"/>
      <c r="C454" s="93"/>
    </row>
    <row r="455" spans="1:3" x14ac:dyDescent="0.2">
      <c r="A455" s="93"/>
      <c r="B455" s="93"/>
      <c r="C455" s="93"/>
    </row>
    <row r="456" spans="1:3" x14ac:dyDescent="0.2">
      <c r="A456" s="93"/>
      <c r="B456" s="93"/>
      <c r="C456" s="93"/>
    </row>
    <row r="457" spans="1:3" x14ac:dyDescent="0.2">
      <c r="A457" s="93"/>
      <c r="B457" s="93"/>
      <c r="C457" s="93"/>
    </row>
    <row r="458" spans="1:3" x14ac:dyDescent="0.2">
      <c r="A458" s="93"/>
      <c r="B458" s="93"/>
      <c r="C458" s="93"/>
    </row>
    <row r="459" spans="1:3" x14ac:dyDescent="0.2">
      <c r="A459" s="93"/>
      <c r="B459" s="93"/>
      <c r="C459" s="93"/>
    </row>
    <row r="460" spans="1:3" x14ac:dyDescent="0.2">
      <c r="A460" s="93"/>
      <c r="B460" s="93"/>
      <c r="C460" s="93"/>
    </row>
    <row r="461" spans="1:3" x14ac:dyDescent="0.2">
      <c r="A461" s="93"/>
      <c r="B461" s="93"/>
      <c r="C461" s="93"/>
    </row>
    <row r="462" spans="1:3" x14ac:dyDescent="0.2">
      <c r="A462" s="93"/>
      <c r="B462" s="93"/>
      <c r="C462" s="93"/>
    </row>
    <row r="463" spans="1:3" x14ac:dyDescent="0.2">
      <c r="A463" s="93"/>
      <c r="B463" s="93"/>
      <c r="C463" s="93"/>
    </row>
    <row r="464" spans="1:3" x14ac:dyDescent="0.2">
      <c r="A464" s="93"/>
      <c r="B464" s="93"/>
      <c r="C464" s="93"/>
    </row>
    <row r="465" spans="1:3" x14ac:dyDescent="0.2">
      <c r="A465" s="93"/>
      <c r="B465" s="93"/>
      <c r="C465" s="93"/>
    </row>
    <row r="466" spans="1:3" x14ac:dyDescent="0.2">
      <c r="A466" s="93"/>
      <c r="B466" s="93"/>
      <c r="C466" s="93"/>
    </row>
    <row r="467" spans="1:3" x14ac:dyDescent="0.2">
      <c r="A467" s="93"/>
      <c r="B467" s="93"/>
      <c r="C467" s="93"/>
    </row>
    <row r="468" spans="1:3" x14ac:dyDescent="0.2">
      <c r="A468" s="93"/>
      <c r="B468" s="93"/>
      <c r="C468" s="93"/>
    </row>
    <row r="469" spans="1:3" x14ac:dyDescent="0.2">
      <c r="A469" s="93"/>
      <c r="B469" s="93"/>
      <c r="C469" s="93"/>
    </row>
    <row r="470" spans="1:3" x14ac:dyDescent="0.2">
      <c r="A470" s="93"/>
      <c r="B470" s="93"/>
      <c r="C470" s="93"/>
    </row>
    <row r="471" spans="1:3" x14ac:dyDescent="0.2">
      <c r="A471" s="93"/>
      <c r="B471" s="93"/>
      <c r="C471" s="93"/>
    </row>
    <row r="472" spans="1:3" x14ac:dyDescent="0.2">
      <c r="A472" s="93"/>
      <c r="B472" s="93"/>
      <c r="C472" s="93"/>
    </row>
    <row r="473" spans="1:3" x14ac:dyDescent="0.2">
      <c r="A473" s="93"/>
      <c r="B473" s="93"/>
      <c r="C473" s="93"/>
    </row>
    <row r="474" spans="1:3" x14ac:dyDescent="0.2">
      <c r="A474" s="93"/>
      <c r="B474" s="93"/>
      <c r="C474" s="93"/>
    </row>
    <row r="475" spans="1:3" x14ac:dyDescent="0.2">
      <c r="A475" s="93"/>
      <c r="B475" s="93"/>
      <c r="C475" s="93"/>
    </row>
    <row r="476" spans="1:3" x14ac:dyDescent="0.2">
      <c r="A476" s="93"/>
      <c r="B476" s="93"/>
      <c r="C476" s="93"/>
    </row>
    <row r="477" spans="1:3" x14ac:dyDescent="0.2">
      <c r="A477" s="93"/>
      <c r="B477" s="93"/>
      <c r="C477" s="93"/>
    </row>
    <row r="478" spans="1:3" x14ac:dyDescent="0.2">
      <c r="A478" s="93"/>
      <c r="B478" s="93"/>
      <c r="C478" s="93"/>
    </row>
    <row r="479" spans="1:3" x14ac:dyDescent="0.2">
      <c r="A479" s="93"/>
      <c r="B479" s="93"/>
      <c r="C479" s="93"/>
    </row>
    <row r="480" spans="1:3" x14ac:dyDescent="0.2">
      <c r="A480" s="93"/>
      <c r="B480" s="93"/>
      <c r="C480" s="93"/>
    </row>
    <row r="481" spans="1:3" x14ac:dyDescent="0.2">
      <c r="A481" s="93"/>
      <c r="B481" s="93"/>
      <c r="C481" s="93"/>
    </row>
    <row r="482" spans="1:3" x14ac:dyDescent="0.2">
      <c r="A482" s="93"/>
      <c r="B482" s="93"/>
      <c r="C482" s="93"/>
    </row>
    <row r="483" spans="1:3" x14ac:dyDescent="0.2">
      <c r="A483" s="93"/>
      <c r="B483" s="93"/>
      <c r="C483" s="93"/>
    </row>
    <row r="484" spans="1:3" x14ac:dyDescent="0.2">
      <c r="A484" s="93"/>
      <c r="B484" s="93"/>
      <c r="C484" s="93"/>
    </row>
    <row r="485" spans="1:3" x14ac:dyDescent="0.2">
      <c r="A485" s="93"/>
      <c r="B485" s="93"/>
      <c r="C485" s="93"/>
    </row>
    <row r="486" spans="1:3" x14ac:dyDescent="0.2">
      <c r="A486" s="93"/>
      <c r="B486" s="93"/>
      <c r="C486" s="93"/>
    </row>
    <row r="487" spans="1:3" x14ac:dyDescent="0.2">
      <c r="A487" s="93"/>
      <c r="B487" s="93"/>
      <c r="C487" s="93"/>
    </row>
    <row r="488" spans="1:3" x14ac:dyDescent="0.2">
      <c r="A488" s="93"/>
      <c r="B488" s="93"/>
      <c r="C488" s="93"/>
    </row>
    <row r="489" spans="1:3" x14ac:dyDescent="0.2">
      <c r="A489" s="93"/>
      <c r="B489" s="93"/>
      <c r="C489" s="93"/>
    </row>
    <row r="490" spans="1:3" x14ac:dyDescent="0.2">
      <c r="A490" s="93"/>
      <c r="B490" s="93"/>
      <c r="C490" s="93"/>
    </row>
    <row r="491" spans="1:3" x14ac:dyDescent="0.2">
      <c r="A491" s="93"/>
      <c r="B491" s="93"/>
      <c r="C491" s="93"/>
    </row>
    <row r="492" spans="1:3" x14ac:dyDescent="0.2">
      <c r="A492" s="93"/>
      <c r="B492" s="93"/>
      <c r="C492" s="93"/>
    </row>
    <row r="493" spans="1:3" x14ac:dyDescent="0.2">
      <c r="A493" s="93"/>
      <c r="B493" s="93"/>
      <c r="C493" s="93"/>
    </row>
    <row r="494" spans="1:3" x14ac:dyDescent="0.2">
      <c r="A494" s="93"/>
      <c r="B494" s="93"/>
      <c r="C494" s="93"/>
    </row>
    <row r="495" spans="1:3" x14ac:dyDescent="0.2">
      <c r="A495" s="93"/>
      <c r="B495" s="93"/>
      <c r="C495" s="93"/>
    </row>
    <row r="496" spans="1:3" x14ac:dyDescent="0.2">
      <c r="A496" s="93"/>
      <c r="B496" s="93"/>
      <c r="C496" s="93"/>
    </row>
    <row r="497" spans="1:3" x14ac:dyDescent="0.2">
      <c r="A497" s="93"/>
      <c r="B497" s="93"/>
      <c r="C497" s="93"/>
    </row>
    <row r="498" spans="1:3" x14ac:dyDescent="0.2">
      <c r="A498" s="93"/>
      <c r="B498" s="93"/>
      <c r="C498" s="93"/>
    </row>
    <row r="499" spans="1:3" x14ac:dyDescent="0.2">
      <c r="A499" s="93"/>
      <c r="B499" s="93"/>
      <c r="C499" s="93"/>
    </row>
    <row r="500" spans="1:3" x14ac:dyDescent="0.2">
      <c r="A500" s="93"/>
      <c r="B500" s="93"/>
      <c r="C500" s="93"/>
    </row>
    <row r="501" spans="1:3" x14ac:dyDescent="0.2">
      <c r="A501" s="93"/>
      <c r="B501" s="93"/>
      <c r="C501" s="93"/>
    </row>
    <row r="502" spans="1:3" x14ac:dyDescent="0.2">
      <c r="A502" s="93"/>
      <c r="B502" s="93"/>
      <c r="C502" s="93"/>
    </row>
    <row r="503" spans="1:3" x14ac:dyDescent="0.2">
      <c r="A503" s="93"/>
      <c r="B503" s="93"/>
      <c r="C503" s="93"/>
    </row>
    <row r="504" spans="1:3" x14ac:dyDescent="0.2">
      <c r="A504" s="93"/>
      <c r="B504" s="93"/>
      <c r="C504" s="93"/>
    </row>
    <row r="505" spans="1:3" x14ac:dyDescent="0.2">
      <c r="A505" s="93"/>
      <c r="B505" s="93"/>
      <c r="C505" s="93"/>
    </row>
    <row r="506" spans="1:3" x14ac:dyDescent="0.2">
      <c r="A506" s="93"/>
      <c r="B506" s="93"/>
      <c r="C506" s="93"/>
    </row>
    <row r="507" spans="1:3" x14ac:dyDescent="0.2">
      <c r="A507" s="93"/>
      <c r="B507" s="93"/>
      <c r="C507" s="93"/>
    </row>
    <row r="508" spans="1:3" x14ac:dyDescent="0.2">
      <c r="A508" s="93"/>
      <c r="B508" s="93"/>
      <c r="C508" s="93"/>
    </row>
    <row r="509" spans="1:3" x14ac:dyDescent="0.2">
      <c r="A509" s="93"/>
      <c r="B509" s="93"/>
      <c r="C509" s="93"/>
    </row>
    <row r="510" spans="1:3" x14ac:dyDescent="0.2">
      <c r="A510" s="93"/>
      <c r="B510" s="93"/>
      <c r="C510" s="93"/>
    </row>
    <row r="511" spans="1:3" x14ac:dyDescent="0.2">
      <c r="A511" s="93"/>
      <c r="B511" s="93"/>
      <c r="C511" s="93"/>
    </row>
    <row r="512" spans="1:3" x14ac:dyDescent="0.2">
      <c r="A512" s="93"/>
      <c r="B512" s="93"/>
      <c r="C512" s="93"/>
    </row>
    <row r="513" spans="1:3" x14ac:dyDescent="0.2">
      <c r="A513" s="93"/>
      <c r="B513" s="93"/>
      <c r="C513" s="93"/>
    </row>
    <row r="514" spans="1:3" x14ac:dyDescent="0.2">
      <c r="A514" s="93"/>
      <c r="B514" s="93"/>
      <c r="C514" s="93"/>
    </row>
    <row r="515" spans="1:3" x14ac:dyDescent="0.2">
      <c r="A515" s="93"/>
      <c r="B515" s="93"/>
      <c r="C515" s="93"/>
    </row>
    <row r="516" spans="1:3" x14ac:dyDescent="0.2">
      <c r="A516" s="93"/>
      <c r="B516" s="93"/>
      <c r="C516" s="93"/>
    </row>
    <row r="517" spans="1:3" x14ac:dyDescent="0.2">
      <c r="A517" s="93"/>
      <c r="B517" s="93"/>
      <c r="C517" s="93"/>
    </row>
    <row r="518" spans="1:3" x14ac:dyDescent="0.2">
      <c r="A518" s="93"/>
      <c r="B518" s="93"/>
      <c r="C518" s="93"/>
    </row>
    <row r="519" spans="1:3" x14ac:dyDescent="0.2">
      <c r="A519" s="93"/>
      <c r="B519" s="93"/>
      <c r="C519" s="93"/>
    </row>
    <row r="520" spans="1:3" x14ac:dyDescent="0.2">
      <c r="A520" s="93"/>
      <c r="B520" s="93"/>
      <c r="C520" s="93"/>
    </row>
    <row r="521" spans="1:3" x14ac:dyDescent="0.2">
      <c r="A521" s="93"/>
      <c r="B521" s="93"/>
      <c r="C521" s="93"/>
    </row>
    <row r="522" spans="1:3" x14ac:dyDescent="0.2">
      <c r="A522" s="93"/>
      <c r="B522" s="93"/>
      <c r="C522" s="93"/>
    </row>
    <row r="523" spans="1:3" x14ac:dyDescent="0.2">
      <c r="A523" s="93"/>
      <c r="B523" s="93"/>
      <c r="C523" s="93"/>
    </row>
    <row r="524" spans="1:3" x14ac:dyDescent="0.2">
      <c r="A524" s="93"/>
      <c r="B524" s="93"/>
      <c r="C524" s="93"/>
    </row>
    <row r="525" spans="1:3" x14ac:dyDescent="0.2">
      <c r="A525" s="93"/>
      <c r="B525" s="93"/>
      <c r="C525" s="93"/>
    </row>
    <row r="526" spans="1:3" x14ac:dyDescent="0.2">
      <c r="A526" s="93"/>
      <c r="B526" s="93"/>
      <c r="C526" s="93"/>
    </row>
    <row r="527" spans="1:3" x14ac:dyDescent="0.2">
      <c r="A527" s="93"/>
      <c r="B527" s="93"/>
      <c r="C527" s="93"/>
    </row>
    <row r="528" spans="1:3" x14ac:dyDescent="0.2">
      <c r="A528" s="93"/>
      <c r="B528" s="93"/>
      <c r="C528" s="93"/>
    </row>
    <row r="529" spans="1:3" x14ac:dyDescent="0.2">
      <c r="A529" s="93"/>
      <c r="B529" s="93"/>
      <c r="C529" s="93"/>
    </row>
    <row r="530" spans="1:3" x14ac:dyDescent="0.2">
      <c r="A530" s="93"/>
      <c r="B530" s="93"/>
      <c r="C530" s="93"/>
    </row>
    <row r="531" spans="1:3" x14ac:dyDescent="0.2">
      <c r="A531" s="93"/>
      <c r="B531" s="93"/>
      <c r="C531" s="93"/>
    </row>
    <row r="532" spans="1:3" x14ac:dyDescent="0.2">
      <c r="A532" s="93"/>
      <c r="B532" s="93"/>
      <c r="C532" s="93"/>
    </row>
    <row r="533" spans="1:3" x14ac:dyDescent="0.2">
      <c r="A533" s="93"/>
      <c r="B533" s="93"/>
      <c r="C533" s="93"/>
    </row>
    <row r="534" spans="1:3" x14ac:dyDescent="0.2">
      <c r="A534" s="93"/>
      <c r="B534" s="93"/>
      <c r="C534" s="93"/>
    </row>
    <row r="535" spans="1:3" x14ac:dyDescent="0.2">
      <c r="A535" s="93"/>
      <c r="B535" s="93"/>
      <c r="C535" s="93"/>
    </row>
    <row r="536" spans="1:3" x14ac:dyDescent="0.2">
      <c r="A536" s="93"/>
      <c r="B536" s="93"/>
      <c r="C536" s="93"/>
    </row>
    <row r="537" spans="1:3" x14ac:dyDescent="0.2">
      <c r="A537" s="93"/>
      <c r="B537" s="93"/>
      <c r="C537" s="93"/>
    </row>
    <row r="538" spans="1:3" x14ac:dyDescent="0.2">
      <c r="A538" s="93"/>
      <c r="B538" s="93"/>
      <c r="C538" s="93"/>
    </row>
    <row r="539" spans="1:3" x14ac:dyDescent="0.2">
      <c r="A539" s="93"/>
      <c r="B539" s="93"/>
      <c r="C539" s="93"/>
    </row>
    <row r="540" spans="1:3" x14ac:dyDescent="0.2">
      <c r="A540" s="93"/>
      <c r="B540" s="93"/>
      <c r="C540" s="93"/>
    </row>
    <row r="541" spans="1:3" x14ac:dyDescent="0.2">
      <c r="A541" s="93"/>
      <c r="B541" s="93"/>
      <c r="C541" s="93"/>
    </row>
    <row r="542" spans="1:3" x14ac:dyDescent="0.2">
      <c r="A542" s="93"/>
      <c r="B542" s="93"/>
      <c r="C542" s="93"/>
    </row>
    <row r="543" spans="1:3" x14ac:dyDescent="0.2">
      <c r="A543" s="93"/>
      <c r="B543" s="93"/>
      <c r="C543" s="93"/>
    </row>
    <row r="544" spans="1:3" x14ac:dyDescent="0.2">
      <c r="A544" s="93"/>
      <c r="B544" s="93"/>
      <c r="C544" s="93"/>
    </row>
    <row r="545" spans="1:3" x14ac:dyDescent="0.2">
      <c r="A545" s="93"/>
      <c r="B545" s="93"/>
      <c r="C545" s="93"/>
    </row>
    <row r="546" spans="1:3" x14ac:dyDescent="0.2">
      <c r="A546" s="93"/>
      <c r="B546" s="93"/>
      <c r="C546" s="93"/>
    </row>
    <row r="547" spans="1:3" x14ac:dyDescent="0.2">
      <c r="A547" s="93"/>
      <c r="B547" s="93"/>
      <c r="C547" s="93"/>
    </row>
    <row r="548" spans="1:3" x14ac:dyDescent="0.2">
      <c r="A548" s="93"/>
      <c r="B548" s="93"/>
      <c r="C548" s="93"/>
    </row>
    <row r="549" spans="1:3" x14ac:dyDescent="0.2">
      <c r="A549" s="93"/>
      <c r="B549" s="93"/>
      <c r="C549" s="93"/>
    </row>
    <row r="550" spans="1:3" x14ac:dyDescent="0.2">
      <c r="A550" s="93"/>
      <c r="B550" s="93"/>
      <c r="C550" s="93"/>
    </row>
    <row r="551" spans="1:3" x14ac:dyDescent="0.2">
      <c r="A551" s="93"/>
      <c r="B551" s="93"/>
      <c r="C551" s="93"/>
    </row>
    <row r="552" spans="1:3" x14ac:dyDescent="0.2">
      <c r="A552" s="93"/>
      <c r="B552" s="93"/>
      <c r="C552" s="93"/>
    </row>
    <row r="553" spans="1:3" x14ac:dyDescent="0.2">
      <c r="A553" s="93"/>
      <c r="B553" s="93"/>
      <c r="C553" s="93"/>
    </row>
    <row r="554" spans="1:3" x14ac:dyDescent="0.2">
      <c r="A554" s="93"/>
      <c r="B554" s="93"/>
      <c r="C554" s="93"/>
    </row>
    <row r="555" spans="1:3" x14ac:dyDescent="0.2">
      <c r="A555" s="93"/>
      <c r="B555" s="93"/>
      <c r="C555" s="93"/>
    </row>
    <row r="556" spans="1:3" x14ac:dyDescent="0.2">
      <c r="A556" s="93"/>
      <c r="B556" s="93"/>
      <c r="C556" s="93"/>
    </row>
    <row r="557" spans="1:3" x14ac:dyDescent="0.2">
      <c r="A557" s="93"/>
      <c r="B557" s="93"/>
      <c r="C557" s="93"/>
    </row>
    <row r="558" spans="1:3" x14ac:dyDescent="0.2">
      <c r="A558" s="93"/>
      <c r="B558" s="93"/>
      <c r="C558" s="93"/>
    </row>
    <row r="559" spans="1:3" x14ac:dyDescent="0.2">
      <c r="A559" s="93"/>
      <c r="B559" s="93"/>
      <c r="C559" s="93"/>
    </row>
    <row r="560" spans="1:3" x14ac:dyDescent="0.2">
      <c r="A560" s="93"/>
      <c r="B560" s="93"/>
      <c r="C560" s="93"/>
    </row>
    <row r="561" spans="1:3" x14ac:dyDescent="0.2">
      <c r="A561" s="93"/>
      <c r="B561" s="93"/>
      <c r="C561" s="93"/>
    </row>
    <row r="562" spans="1:3" x14ac:dyDescent="0.2">
      <c r="A562" s="93"/>
      <c r="B562" s="93"/>
      <c r="C562" s="93"/>
    </row>
    <row r="563" spans="1:3" x14ac:dyDescent="0.2">
      <c r="A563" s="93"/>
      <c r="B563" s="93"/>
      <c r="C563" s="93"/>
    </row>
    <row r="564" spans="1:3" x14ac:dyDescent="0.2">
      <c r="A564" s="93"/>
      <c r="B564" s="93"/>
      <c r="C564" s="93"/>
    </row>
    <row r="565" spans="1:3" x14ac:dyDescent="0.2">
      <c r="A565" s="93"/>
      <c r="B565" s="93"/>
      <c r="C565" s="93"/>
    </row>
    <row r="566" spans="1:3" x14ac:dyDescent="0.2">
      <c r="A566" s="93"/>
      <c r="B566" s="93"/>
      <c r="C566" s="93"/>
    </row>
    <row r="567" spans="1:3" x14ac:dyDescent="0.2">
      <c r="A567" s="93"/>
      <c r="B567" s="93"/>
      <c r="C567" s="93"/>
    </row>
    <row r="568" spans="1:3" x14ac:dyDescent="0.2">
      <c r="A568" s="93"/>
      <c r="B568" s="93"/>
      <c r="C568" s="93"/>
    </row>
    <row r="569" spans="1:3" x14ac:dyDescent="0.2">
      <c r="A569" s="93"/>
      <c r="B569" s="93"/>
      <c r="C569" s="93"/>
    </row>
    <row r="570" spans="1:3" x14ac:dyDescent="0.2">
      <c r="A570" s="93"/>
      <c r="B570" s="93"/>
      <c r="C570" s="93"/>
    </row>
    <row r="571" spans="1:3" x14ac:dyDescent="0.2">
      <c r="A571" s="93"/>
      <c r="B571" s="93"/>
      <c r="C571" s="93"/>
    </row>
    <row r="572" spans="1:3" x14ac:dyDescent="0.2">
      <c r="A572" s="93"/>
      <c r="B572" s="93"/>
      <c r="C572" s="93"/>
    </row>
    <row r="573" spans="1:3" x14ac:dyDescent="0.2">
      <c r="A573" s="93"/>
      <c r="B573" s="93"/>
      <c r="C573" s="93"/>
    </row>
    <row r="574" spans="1:3" x14ac:dyDescent="0.2">
      <c r="A574" s="93"/>
      <c r="B574" s="93"/>
      <c r="C574" s="93"/>
    </row>
    <row r="575" spans="1:3" x14ac:dyDescent="0.2">
      <c r="A575" s="93"/>
      <c r="B575" s="93"/>
      <c r="C575" s="93"/>
    </row>
    <row r="576" spans="1:3" x14ac:dyDescent="0.2">
      <c r="A576" s="93"/>
      <c r="B576" s="93"/>
      <c r="C576" s="93"/>
    </row>
    <row r="577" spans="1:3" x14ac:dyDescent="0.2">
      <c r="A577" s="93"/>
      <c r="B577" s="93"/>
      <c r="C577" s="93"/>
    </row>
    <row r="578" spans="1:3" x14ac:dyDescent="0.2">
      <c r="A578" s="93"/>
      <c r="B578" s="93"/>
      <c r="C578" s="93"/>
    </row>
    <row r="579" spans="1:3" x14ac:dyDescent="0.2">
      <c r="A579" s="93"/>
      <c r="B579" s="93"/>
      <c r="C579" s="93"/>
    </row>
    <row r="580" spans="1:3" x14ac:dyDescent="0.2">
      <c r="A580" s="93"/>
      <c r="B580" s="93"/>
      <c r="C580" s="93"/>
    </row>
    <row r="581" spans="1:3" x14ac:dyDescent="0.2">
      <c r="A581" s="93"/>
      <c r="B581" s="93"/>
      <c r="C581" s="93"/>
    </row>
    <row r="582" spans="1:3" x14ac:dyDescent="0.2">
      <c r="A582" s="93"/>
      <c r="B582" s="93"/>
      <c r="C582" s="93"/>
    </row>
    <row r="583" spans="1:3" x14ac:dyDescent="0.2">
      <c r="A583" s="93"/>
      <c r="B583" s="93"/>
      <c r="C583" s="93"/>
    </row>
    <row r="584" spans="1:3" x14ac:dyDescent="0.2">
      <c r="A584" s="93"/>
      <c r="B584" s="93"/>
      <c r="C584" s="93"/>
    </row>
    <row r="585" spans="1:3" x14ac:dyDescent="0.2">
      <c r="A585" s="93"/>
      <c r="B585" s="93"/>
      <c r="C585" s="93"/>
    </row>
    <row r="586" spans="1:3" x14ac:dyDescent="0.2">
      <c r="A586" s="93"/>
      <c r="B586" s="93"/>
      <c r="C586" s="93"/>
    </row>
    <row r="587" spans="1:3" x14ac:dyDescent="0.2">
      <c r="A587" s="93"/>
      <c r="B587" s="93"/>
      <c r="C587" s="93"/>
    </row>
    <row r="588" spans="1:3" x14ac:dyDescent="0.2">
      <c r="A588" s="93"/>
      <c r="B588" s="93"/>
      <c r="C588" s="93"/>
    </row>
    <row r="589" spans="1:3" x14ac:dyDescent="0.2">
      <c r="A589" s="93"/>
      <c r="B589" s="93"/>
      <c r="C589" s="93"/>
    </row>
    <row r="590" spans="1:3" x14ac:dyDescent="0.2">
      <c r="A590" s="93"/>
      <c r="B590" s="93"/>
      <c r="C590" s="93"/>
    </row>
    <row r="591" spans="1:3" x14ac:dyDescent="0.2">
      <c r="A591" s="93"/>
      <c r="B591" s="93"/>
      <c r="C591" s="93"/>
    </row>
    <row r="592" spans="1:3" x14ac:dyDescent="0.2">
      <c r="A592" s="93"/>
      <c r="B592" s="93"/>
      <c r="C592" s="93"/>
    </row>
    <row r="593" spans="1:3" x14ac:dyDescent="0.2">
      <c r="A593" s="93"/>
      <c r="B593" s="93"/>
      <c r="C593" s="93"/>
    </row>
    <row r="594" spans="1:3" x14ac:dyDescent="0.2">
      <c r="A594" s="93"/>
      <c r="B594" s="93"/>
      <c r="C594" s="93"/>
    </row>
    <row r="595" spans="1:3" x14ac:dyDescent="0.2">
      <c r="A595" s="93"/>
      <c r="B595" s="93"/>
      <c r="C595" s="93"/>
    </row>
    <row r="596" spans="1:3" x14ac:dyDescent="0.2">
      <c r="A596" s="93"/>
      <c r="B596" s="93"/>
      <c r="C596" s="93"/>
    </row>
    <row r="597" spans="1:3" x14ac:dyDescent="0.2">
      <c r="A597" s="93"/>
      <c r="B597" s="93"/>
      <c r="C597" s="93"/>
    </row>
    <row r="598" spans="1:3" x14ac:dyDescent="0.2">
      <c r="A598" s="93"/>
      <c r="B598" s="93"/>
      <c r="C598" s="93"/>
    </row>
    <row r="599" spans="1:3" x14ac:dyDescent="0.2">
      <c r="A599" s="93"/>
      <c r="B599" s="93"/>
      <c r="C599" s="93"/>
    </row>
    <row r="600" spans="1:3" x14ac:dyDescent="0.2">
      <c r="A600" s="93"/>
      <c r="B600" s="93"/>
      <c r="C600" s="93"/>
    </row>
    <row r="601" spans="1:3" x14ac:dyDescent="0.2">
      <c r="A601" s="93"/>
      <c r="B601" s="93"/>
      <c r="C601" s="93"/>
    </row>
    <row r="602" spans="1:3" x14ac:dyDescent="0.2">
      <c r="A602" s="93"/>
      <c r="B602" s="93"/>
      <c r="C602" s="93"/>
    </row>
    <row r="603" spans="1:3" x14ac:dyDescent="0.2">
      <c r="A603" s="93"/>
      <c r="B603" s="93"/>
      <c r="C603" s="93"/>
    </row>
    <row r="604" spans="1:3" x14ac:dyDescent="0.2">
      <c r="A604" s="93"/>
      <c r="B604" s="93"/>
      <c r="C604" s="93"/>
    </row>
    <row r="605" spans="1:3" x14ac:dyDescent="0.2">
      <c r="A605" s="93"/>
      <c r="B605" s="93"/>
      <c r="C605" s="93"/>
    </row>
    <row r="606" spans="1:3" x14ac:dyDescent="0.2">
      <c r="A606" s="93"/>
      <c r="B606" s="93"/>
      <c r="C606" s="93"/>
    </row>
    <row r="607" spans="1:3" x14ac:dyDescent="0.2">
      <c r="A607" s="93"/>
      <c r="B607" s="93"/>
      <c r="C607" s="93"/>
    </row>
    <row r="608" spans="1:3" x14ac:dyDescent="0.2">
      <c r="A608" s="93"/>
      <c r="B608" s="93"/>
      <c r="C608" s="93"/>
    </row>
    <row r="609" spans="1:3" x14ac:dyDescent="0.2">
      <c r="A609" s="93"/>
      <c r="B609" s="93"/>
      <c r="C609" s="93"/>
    </row>
    <row r="610" spans="1:3" x14ac:dyDescent="0.2">
      <c r="A610" s="93"/>
      <c r="B610" s="93"/>
      <c r="C610" s="93"/>
    </row>
    <row r="611" spans="1:3" x14ac:dyDescent="0.2">
      <c r="A611" s="93"/>
      <c r="B611" s="93"/>
      <c r="C611" s="93"/>
    </row>
    <row r="612" spans="1:3" x14ac:dyDescent="0.2">
      <c r="A612" s="93"/>
      <c r="B612" s="93"/>
      <c r="C612" s="93"/>
    </row>
    <row r="613" spans="1:3" x14ac:dyDescent="0.2">
      <c r="A613" s="93"/>
      <c r="B613" s="93"/>
      <c r="C613" s="93"/>
    </row>
    <row r="614" spans="1:3" x14ac:dyDescent="0.2">
      <c r="A614" s="93"/>
      <c r="B614" s="93"/>
      <c r="C614" s="93"/>
    </row>
    <row r="615" spans="1:3" x14ac:dyDescent="0.2">
      <c r="A615" s="93"/>
      <c r="B615" s="93"/>
      <c r="C615" s="93"/>
    </row>
    <row r="616" spans="1:3" x14ac:dyDescent="0.2">
      <c r="A616" s="93"/>
      <c r="B616" s="93"/>
      <c r="C616" s="93"/>
    </row>
    <row r="617" spans="1:3" x14ac:dyDescent="0.2">
      <c r="A617" s="93"/>
      <c r="B617" s="93"/>
      <c r="C617" s="93"/>
    </row>
    <row r="618" spans="1:3" x14ac:dyDescent="0.2">
      <c r="A618" s="93"/>
      <c r="B618" s="93"/>
      <c r="C618" s="93"/>
    </row>
    <row r="619" spans="1:3" x14ac:dyDescent="0.2">
      <c r="A619" s="93"/>
      <c r="B619" s="93"/>
      <c r="C619" s="93"/>
    </row>
    <row r="620" spans="1:3" x14ac:dyDescent="0.2">
      <c r="A620" s="93"/>
      <c r="B620" s="93"/>
      <c r="C620" s="93"/>
    </row>
    <row r="621" spans="1:3" x14ac:dyDescent="0.2">
      <c r="A621" s="93"/>
      <c r="B621" s="93"/>
      <c r="C621" s="93"/>
    </row>
    <row r="622" spans="1:3" x14ac:dyDescent="0.2">
      <c r="A622" s="93"/>
      <c r="B622" s="93"/>
      <c r="C622" s="93"/>
    </row>
    <row r="623" spans="1:3" x14ac:dyDescent="0.2">
      <c r="A623" s="93"/>
      <c r="B623" s="93"/>
      <c r="C623" s="93"/>
    </row>
    <row r="624" spans="1:3" x14ac:dyDescent="0.2">
      <c r="A624" s="93"/>
      <c r="B624" s="93"/>
      <c r="C624" s="93"/>
    </row>
    <row r="625" spans="1:3" x14ac:dyDescent="0.2">
      <c r="A625" s="93"/>
      <c r="B625" s="93"/>
      <c r="C625" s="93"/>
    </row>
    <row r="626" spans="1:3" x14ac:dyDescent="0.2">
      <c r="A626" s="93"/>
      <c r="B626" s="93"/>
      <c r="C626" s="93"/>
    </row>
    <row r="627" spans="1:3" x14ac:dyDescent="0.2">
      <c r="A627" s="93"/>
      <c r="B627" s="93"/>
      <c r="C627" s="93"/>
    </row>
    <row r="628" spans="1:3" x14ac:dyDescent="0.2">
      <c r="A628" s="93"/>
      <c r="B628" s="93"/>
      <c r="C628" s="93"/>
    </row>
    <row r="629" spans="1:3" x14ac:dyDescent="0.2">
      <c r="A629" s="93"/>
      <c r="B629" s="93"/>
      <c r="C629" s="93"/>
    </row>
    <row r="630" spans="1:3" x14ac:dyDescent="0.2">
      <c r="A630" s="93"/>
      <c r="B630" s="93"/>
      <c r="C630" s="93"/>
    </row>
    <row r="631" spans="1:3" x14ac:dyDescent="0.2">
      <c r="A631" s="93"/>
      <c r="B631" s="93"/>
      <c r="C631" s="93"/>
    </row>
    <row r="632" spans="1:3" x14ac:dyDescent="0.2">
      <c r="A632" s="93"/>
      <c r="B632" s="93"/>
      <c r="C632" s="93"/>
    </row>
    <row r="633" spans="1:3" x14ac:dyDescent="0.2">
      <c r="A633" s="93"/>
      <c r="B633" s="93"/>
      <c r="C633" s="93"/>
    </row>
    <row r="634" spans="1:3" x14ac:dyDescent="0.2">
      <c r="A634" s="93"/>
      <c r="B634" s="93"/>
      <c r="C634" s="93"/>
    </row>
    <row r="635" spans="1:3" x14ac:dyDescent="0.2">
      <c r="A635" s="93"/>
      <c r="B635" s="93"/>
      <c r="C635" s="93"/>
    </row>
    <row r="636" spans="1:3" x14ac:dyDescent="0.2">
      <c r="A636" s="93"/>
      <c r="B636" s="93"/>
      <c r="C636" s="93"/>
    </row>
    <row r="637" spans="1:3" x14ac:dyDescent="0.2">
      <c r="A637" s="93"/>
      <c r="B637" s="93"/>
      <c r="C637" s="93"/>
    </row>
    <row r="638" spans="1:3" x14ac:dyDescent="0.2">
      <c r="A638" s="93"/>
      <c r="B638" s="93"/>
      <c r="C638" s="93"/>
    </row>
    <row r="639" spans="1:3" x14ac:dyDescent="0.2">
      <c r="A639" s="93"/>
      <c r="B639" s="93"/>
      <c r="C639" s="93"/>
    </row>
    <row r="640" spans="1:3" x14ac:dyDescent="0.2">
      <c r="A640" s="93"/>
      <c r="B640" s="93"/>
      <c r="C640" s="93"/>
    </row>
    <row r="641" spans="1:3" x14ac:dyDescent="0.2">
      <c r="A641" s="93"/>
      <c r="B641" s="93"/>
      <c r="C641" s="93"/>
    </row>
    <row r="642" spans="1:3" x14ac:dyDescent="0.2">
      <c r="A642" s="93"/>
      <c r="B642" s="93"/>
      <c r="C642" s="93"/>
    </row>
    <row r="643" spans="1:3" x14ac:dyDescent="0.2">
      <c r="A643" s="93"/>
      <c r="B643" s="93"/>
      <c r="C643" s="93"/>
    </row>
    <row r="644" spans="1:3" x14ac:dyDescent="0.2">
      <c r="A644" s="93"/>
      <c r="B644" s="93"/>
      <c r="C644" s="93"/>
    </row>
    <row r="645" spans="1:3" x14ac:dyDescent="0.2">
      <c r="A645" s="93"/>
      <c r="B645" s="93"/>
      <c r="C645" s="93"/>
    </row>
    <row r="646" spans="1:3" x14ac:dyDescent="0.2">
      <c r="A646" s="93"/>
      <c r="B646" s="93"/>
      <c r="C646" s="93"/>
    </row>
    <row r="647" spans="1:3" x14ac:dyDescent="0.2">
      <c r="A647" s="93"/>
      <c r="B647" s="93"/>
      <c r="C647" s="93"/>
    </row>
    <row r="648" spans="1:3" x14ac:dyDescent="0.2">
      <c r="A648" s="93"/>
      <c r="B648" s="93"/>
      <c r="C648" s="93"/>
    </row>
    <row r="649" spans="1:3" x14ac:dyDescent="0.2">
      <c r="A649" s="93"/>
      <c r="B649" s="93"/>
      <c r="C649" s="93"/>
    </row>
    <row r="650" spans="1:3" x14ac:dyDescent="0.2">
      <c r="A650" s="93"/>
      <c r="B650" s="93"/>
      <c r="C650" s="93"/>
    </row>
    <row r="651" spans="1:3" x14ac:dyDescent="0.2">
      <c r="A651" s="93"/>
      <c r="B651" s="93"/>
      <c r="C651" s="93"/>
    </row>
    <row r="652" spans="1:3" x14ac:dyDescent="0.2">
      <c r="A652" s="93"/>
      <c r="B652" s="93"/>
      <c r="C652" s="93"/>
    </row>
    <row r="653" spans="1:3" x14ac:dyDescent="0.2">
      <c r="A653" s="93"/>
      <c r="B653" s="93"/>
      <c r="C653" s="93"/>
    </row>
    <row r="654" spans="1:3" x14ac:dyDescent="0.2">
      <c r="A654" s="93"/>
      <c r="B654" s="93"/>
      <c r="C654" s="93"/>
    </row>
    <row r="655" spans="1:3" x14ac:dyDescent="0.2">
      <c r="A655" s="93"/>
      <c r="B655" s="93"/>
      <c r="C655" s="93"/>
    </row>
    <row r="656" spans="1:3" x14ac:dyDescent="0.2">
      <c r="A656" s="93"/>
      <c r="B656" s="93"/>
      <c r="C656" s="93"/>
    </row>
    <row r="657" spans="1:3" x14ac:dyDescent="0.2">
      <c r="A657" s="93"/>
      <c r="B657" s="93"/>
      <c r="C657" s="93"/>
    </row>
    <row r="658" spans="1:3" x14ac:dyDescent="0.2">
      <c r="A658" s="93"/>
      <c r="B658" s="93"/>
      <c r="C658" s="93"/>
    </row>
    <row r="659" spans="1:3" x14ac:dyDescent="0.2">
      <c r="A659" s="93"/>
      <c r="B659" s="93"/>
      <c r="C659" s="93"/>
    </row>
    <row r="660" spans="1:3" x14ac:dyDescent="0.2">
      <c r="A660" s="93"/>
      <c r="B660" s="93"/>
      <c r="C660" s="93"/>
    </row>
    <row r="661" spans="1:3" x14ac:dyDescent="0.2">
      <c r="A661" s="93"/>
      <c r="B661" s="93"/>
      <c r="C661" s="93"/>
    </row>
    <row r="662" spans="1:3" x14ac:dyDescent="0.2">
      <c r="A662" s="93"/>
      <c r="B662" s="93"/>
      <c r="C662" s="93"/>
    </row>
    <row r="663" spans="1:3" x14ac:dyDescent="0.2">
      <c r="A663" s="93"/>
      <c r="B663" s="93"/>
      <c r="C663" s="93"/>
    </row>
    <row r="664" spans="1:3" x14ac:dyDescent="0.2">
      <c r="A664" s="93"/>
      <c r="B664" s="93"/>
      <c r="C664" s="93"/>
    </row>
    <row r="665" spans="1:3" x14ac:dyDescent="0.2">
      <c r="A665" s="93"/>
      <c r="B665" s="93"/>
      <c r="C665" s="93"/>
    </row>
    <row r="666" spans="1:3" x14ac:dyDescent="0.2">
      <c r="A666" s="93"/>
      <c r="B666" s="93"/>
      <c r="C666" s="93"/>
    </row>
    <row r="667" spans="1:3" x14ac:dyDescent="0.2">
      <c r="A667" s="93"/>
      <c r="B667" s="93"/>
      <c r="C667" s="93"/>
    </row>
    <row r="668" spans="1:3" x14ac:dyDescent="0.2">
      <c r="A668" s="93"/>
      <c r="B668" s="93"/>
      <c r="C668" s="93"/>
    </row>
    <row r="669" spans="1:3" x14ac:dyDescent="0.2">
      <c r="A669" s="93"/>
      <c r="B669" s="93"/>
      <c r="C669" s="93"/>
    </row>
    <row r="670" spans="1:3" x14ac:dyDescent="0.2">
      <c r="A670" s="93"/>
      <c r="B670" s="93"/>
      <c r="C670" s="93"/>
    </row>
    <row r="671" spans="1:3" x14ac:dyDescent="0.2">
      <c r="A671" s="93"/>
      <c r="B671" s="93"/>
      <c r="C671" s="93"/>
    </row>
    <row r="672" spans="1:3" x14ac:dyDescent="0.2">
      <c r="A672" s="93"/>
      <c r="B672" s="93"/>
      <c r="C672" s="93"/>
    </row>
    <row r="673" spans="1:3" x14ac:dyDescent="0.2">
      <c r="A673" s="93"/>
      <c r="B673" s="93"/>
      <c r="C673" s="93"/>
    </row>
    <row r="674" spans="1:3" x14ac:dyDescent="0.2">
      <c r="A674" s="93"/>
      <c r="B674" s="93"/>
      <c r="C674" s="93"/>
    </row>
    <row r="675" spans="1:3" x14ac:dyDescent="0.2">
      <c r="A675" s="93"/>
      <c r="B675" s="93"/>
      <c r="C675" s="93"/>
    </row>
    <row r="676" spans="1:3" x14ac:dyDescent="0.2">
      <c r="A676" s="93"/>
      <c r="B676" s="93"/>
      <c r="C676" s="93"/>
    </row>
    <row r="677" spans="1:3" x14ac:dyDescent="0.2">
      <c r="A677" s="93"/>
      <c r="B677" s="93"/>
      <c r="C677" s="93"/>
    </row>
    <row r="678" spans="1:3" x14ac:dyDescent="0.2">
      <c r="A678" s="93"/>
      <c r="B678" s="93"/>
      <c r="C678" s="93"/>
    </row>
    <row r="679" spans="1:3" x14ac:dyDescent="0.2">
      <c r="A679" s="93"/>
      <c r="B679" s="93"/>
      <c r="C679" s="93"/>
    </row>
    <row r="680" spans="1:3" x14ac:dyDescent="0.2">
      <c r="A680" s="93"/>
      <c r="B680" s="93"/>
      <c r="C680" s="93"/>
    </row>
    <row r="681" spans="1:3" x14ac:dyDescent="0.2">
      <c r="A681" s="93"/>
      <c r="B681" s="93"/>
      <c r="C681" s="93"/>
    </row>
    <row r="682" spans="1:3" x14ac:dyDescent="0.2">
      <c r="A682" s="93"/>
      <c r="B682" s="93"/>
      <c r="C682" s="93"/>
    </row>
    <row r="683" spans="1:3" x14ac:dyDescent="0.2">
      <c r="A683" s="93"/>
      <c r="B683" s="93"/>
      <c r="C683" s="93"/>
    </row>
    <row r="684" spans="1:3" x14ac:dyDescent="0.2">
      <c r="A684" s="93"/>
      <c r="B684" s="93"/>
      <c r="C684" s="93"/>
    </row>
    <row r="685" spans="1:3" x14ac:dyDescent="0.2">
      <c r="A685" s="93"/>
      <c r="B685" s="93"/>
      <c r="C685" s="93"/>
    </row>
    <row r="686" spans="1:3" x14ac:dyDescent="0.2">
      <c r="A686" s="93"/>
      <c r="B686" s="93"/>
      <c r="C686" s="93"/>
    </row>
    <row r="687" spans="1:3" x14ac:dyDescent="0.2">
      <c r="A687" s="93"/>
      <c r="B687" s="93"/>
      <c r="C687" s="93"/>
    </row>
    <row r="688" spans="1:3" x14ac:dyDescent="0.2">
      <c r="A688" s="93"/>
      <c r="B688" s="93"/>
      <c r="C688" s="93"/>
    </row>
    <row r="689" spans="1:3" x14ac:dyDescent="0.2">
      <c r="A689" s="93"/>
      <c r="B689" s="93"/>
      <c r="C689" s="93"/>
    </row>
    <row r="690" spans="1:3" x14ac:dyDescent="0.2">
      <c r="A690" s="93"/>
      <c r="B690" s="93"/>
      <c r="C690" s="93"/>
    </row>
    <row r="691" spans="1:3" x14ac:dyDescent="0.2">
      <c r="A691" s="93"/>
      <c r="B691" s="93"/>
      <c r="C691" s="93"/>
    </row>
    <row r="692" spans="1:3" x14ac:dyDescent="0.2">
      <c r="A692" s="93"/>
      <c r="B692" s="93"/>
      <c r="C692" s="93"/>
    </row>
    <row r="693" spans="1:3" x14ac:dyDescent="0.2">
      <c r="A693" s="93"/>
      <c r="B693" s="93"/>
      <c r="C693" s="93"/>
    </row>
    <row r="694" spans="1:3" x14ac:dyDescent="0.2">
      <c r="A694" s="93"/>
      <c r="B694" s="93"/>
      <c r="C694" s="93"/>
    </row>
    <row r="695" spans="1:3" x14ac:dyDescent="0.2">
      <c r="A695" s="93"/>
      <c r="B695" s="93"/>
      <c r="C695" s="93"/>
    </row>
    <row r="696" spans="1:3" x14ac:dyDescent="0.2">
      <c r="A696" s="93"/>
      <c r="B696" s="93"/>
      <c r="C696" s="93"/>
    </row>
    <row r="697" spans="1:3" x14ac:dyDescent="0.2">
      <c r="A697" s="93"/>
      <c r="B697" s="93"/>
      <c r="C697" s="93"/>
    </row>
    <row r="698" spans="1:3" x14ac:dyDescent="0.2">
      <c r="A698" s="93"/>
      <c r="B698" s="93"/>
      <c r="C698" s="93"/>
    </row>
    <row r="699" spans="1:3" x14ac:dyDescent="0.2">
      <c r="A699" s="93"/>
      <c r="B699" s="93"/>
      <c r="C699" s="93"/>
    </row>
    <row r="700" spans="1:3" x14ac:dyDescent="0.2">
      <c r="A700" s="93"/>
      <c r="B700" s="93"/>
      <c r="C700" s="93"/>
    </row>
    <row r="701" spans="1:3" x14ac:dyDescent="0.2">
      <c r="A701" s="93"/>
      <c r="B701" s="93"/>
      <c r="C701" s="93"/>
    </row>
    <row r="702" spans="1:3" x14ac:dyDescent="0.2">
      <c r="A702" s="93"/>
      <c r="B702" s="93"/>
      <c r="C702" s="93"/>
    </row>
    <row r="703" spans="1:3" x14ac:dyDescent="0.2">
      <c r="A703" s="93"/>
      <c r="B703" s="93"/>
      <c r="C703" s="93"/>
    </row>
    <row r="704" spans="1:3" x14ac:dyDescent="0.2">
      <c r="A704" s="93"/>
      <c r="B704" s="93"/>
      <c r="C704" s="93"/>
    </row>
    <row r="705" spans="1:3" x14ac:dyDescent="0.2">
      <c r="A705" s="93"/>
      <c r="B705" s="93"/>
      <c r="C705" s="93"/>
    </row>
    <row r="706" spans="1:3" x14ac:dyDescent="0.2">
      <c r="A706" s="93"/>
      <c r="B706" s="93"/>
      <c r="C706" s="93"/>
    </row>
    <row r="707" spans="1:3" x14ac:dyDescent="0.2">
      <c r="A707" s="93"/>
      <c r="B707" s="93"/>
      <c r="C707" s="93"/>
    </row>
    <row r="708" spans="1:3" x14ac:dyDescent="0.2">
      <c r="A708" s="93"/>
      <c r="B708" s="93"/>
      <c r="C708" s="93"/>
    </row>
    <row r="709" spans="1:3" x14ac:dyDescent="0.2">
      <c r="A709" s="93"/>
      <c r="B709" s="93"/>
      <c r="C709" s="93"/>
    </row>
    <row r="710" spans="1:3" x14ac:dyDescent="0.2">
      <c r="A710" s="93"/>
      <c r="B710" s="93"/>
      <c r="C710" s="93"/>
    </row>
    <row r="711" spans="1:3" x14ac:dyDescent="0.2">
      <c r="A711" s="93"/>
      <c r="B711" s="93"/>
      <c r="C711" s="93"/>
    </row>
    <row r="712" spans="1:3" x14ac:dyDescent="0.2">
      <c r="A712" s="93"/>
      <c r="B712" s="93"/>
      <c r="C712" s="93"/>
    </row>
    <row r="713" spans="1:3" x14ac:dyDescent="0.2">
      <c r="A713" s="93"/>
      <c r="B713" s="93"/>
      <c r="C713" s="93"/>
    </row>
    <row r="714" spans="1:3" x14ac:dyDescent="0.2">
      <c r="A714" s="93"/>
      <c r="B714" s="93"/>
      <c r="C714" s="93"/>
    </row>
    <row r="715" spans="1:3" x14ac:dyDescent="0.2">
      <c r="A715" s="93"/>
      <c r="B715" s="93"/>
      <c r="C715" s="93"/>
    </row>
    <row r="716" spans="1:3" x14ac:dyDescent="0.2">
      <c r="A716" s="93"/>
      <c r="B716" s="93"/>
      <c r="C716" s="93"/>
    </row>
    <row r="717" spans="1:3" x14ac:dyDescent="0.2">
      <c r="A717" s="93"/>
      <c r="B717" s="93"/>
      <c r="C717" s="93"/>
    </row>
    <row r="718" spans="1:3" x14ac:dyDescent="0.2">
      <c r="A718" s="93"/>
      <c r="B718" s="93"/>
      <c r="C718" s="93"/>
    </row>
    <row r="719" spans="1:3" x14ac:dyDescent="0.2">
      <c r="A719" s="93"/>
      <c r="B719" s="93"/>
      <c r="C719" s="93"/>
    </row>
    <row r="720" spans="1:3" x14ac:dyDescent="0.2">
      <c r="A720" s="93"/>
      <c r="B720" s="93"/>
      <c r="C720" s="93"/>
    </row>
    <row r="721" spans="1:3" x14ac:dyDescent="0.2">
      <c r="A721" s="93"/>
      <c r="B721" s="93"/>
      <c r="C721" s="93"/>
    </row>
    <row r="722" spans="1:3" x14ac:dyDescent="0.2">
      <c r="A722" s="93"/>
      <c r="B722" s="93"/>
      <c r="C722" s="93"/>
    </row>
    <row r="723" spans="1:3" x14ac:dyDescent="0.2">
      <c r="A723" s="93"/>
      <c r="B723" s="93"/>
      <c r="C723" s="93"/>
    </row>
    <row r="724" spans="1:3" x14ac:dyDescent="0.2">
      <c r="A724" s="93"/>
      <c r="B724" s="93"/>
      <c r="C724" s="93"/>
    </row>
    <row r="725" spans="1:3" x14ac:dyDescent="0.2">
      <c r="A725" s="93"/>
      <c r="B725" s="93"/>
      <c r="C725" s="93"/>
    </row>
    <row r="726" spans="1:3" x14ac:dyDescent="0.2">
      <c r="A726" s="93"/>
      <c r="B726" s="93"/>
      <c r="C726" s="93"/>
    </row>
    <row r="727" spans="1:3" x14ac:dyDescent="0.2">
      <c r="A727" s="93"/>
      <c r="B727" s="93"/>
      <c r="C727" s="93"/>
    </row>
    <row r="728" spans="1:3" x14ac:dyDescent="0.2">
      <c r="A728" s="93"/>
      <c r="B728" s="93"/>
      <c r="C728" s="93"/>
    </row>
    <row r="729" spans="1:3" x14ac:dyDescent="0.2">
      <c r="A729" s="93"/>
      <c r="B729" s="93"/>
      <c r="C729" s="93"/>
    </row>
    <row r="730" spans="1:3" x14ac:dyDescent="0.2">
      <c r="A730" s="93"/>
      <c r="B730" s="93"/>
      <c r="C730" s="93"/>
    </row>
    <row r="731" spans="1:3" x14ac:dyDescent="0.2">
      <c r="A731" s="93"/>
      <c r="B731" s="93"/>
      <c r="C731" s="93"/>
    </row>
    <row r="732" spans="1:3" x14ac:dyDescent="0.2">
      <c r="A732" s="93"/>
      <c r="B732" s="93"/>
      <c r="C732" s="93"/>
    </row>
    <row r="733" spans="1:3" x14ac:dyDescent="0.2">
      <c r="A733" s="93"/>
      <c r="B733" s="93"/>
      <c r="C733" s="93"/>
    </row>
    <row r="734" spans="1:3" x14ac:dyDescent="0.2">
      <c r="A734" s="93"/>
      <c r="B734" s="93"/>
      <c r="C734" s="93"/>
    </row>
    <row r="735" spans="1:3" x14ac:dyDescent="0.2">
      <c r="A735" s="93"/>
      <c r="B735" s="93"/>
      <c r="C735" s="93"/>
    </row>
    <row r="736" spans="1:3" x14ac:dyDescent="0.2">
      <c r="A736" s="93"/>
      <c r="B736" s="93"/>
      <c r="C736" s="93"/>
    </row>
    <row r="737" spans="1:3" x14ac:dyDescent="0.2">
      <c r="A737" s="93"/>
      <c r="B737" s="93"/>
      <c r="C737" s="93"/>
    </row>
    <row r="738" spans="1:3" x14ac:dyDescent="0.2">
      <c r="A738" s="93"/>
      <c r="B738" s="93"/>
      <c r="C738" s="93"/>
    </row>
    <row r="739" spans="1:3" x14ac:dyDescent="0.2">
      <c r="A739" s="93"/>
      <c r="B739" s="93"/>
      <c r="C739" s="93"/>
    </row>
    <row r="740" spans="1:3" x14ac:dyDescent="0.2">
      <c r="A740" s="93"/>
      <c r="B740" s="93"/>
      <c r="C740" s="93"/>
    </row>
    <row r="741" spans="1:3" x14ac:dyDescent="0.2">
      <c r="A741" s="93"/>
      <c r="B741" s="93"/>
      <c r="C741" s="93"/>
    </row>
    <row r="742" spans="1:3" x14ac:dyDescent="0.2">
      <c r="A742" s="93"/>
      <c r="B742" s="93"/>
      <c r="C742" s="93"/>
    </row>
    <row r="743" spans="1:3" x14ac:dyDescent="0.2">
      <c r="A743" s="93"/>
      <c r="B743" s="93"/>
      <c r="C743" s="93"/>
    </row>
    <row r="744" spans="1:3" x14ac:dyDescent="0.2">
      <c r="A744" s="93"/>
      <c r="B744" s="93"/>
      <c r="C744" s="93"/>
    </row>
    <row r="745" spans="1:3" x14ac:dyDescent="0.2">
      <c r="A745" s="93"/>
      <c r="B745" s="93"/>
      <c r="C745" s="93"/>
    </row>
    <row r="746" spans="1:3" x14ac:dyDescent="0.2">
      <c r="A746" s="93"/>
      <c r="B746" s="93"/>
      <c r="C746" s="93"/>
    </row>
    <row r="747" spans="1:3" x14ac:dyDescent="0.2">
      <c r="A747" s="93"/>
      <c r="B747" s="93"/>
      <c r="C747" s="93"/>
    </row>
    <row r="748" spans="1:3" x14ac:dyDescent="0.2">
      <c r="A748" s="93"/>
      <c r="B748" s="93"/>
      <c r="C748" s="93"/>
    </row>
    <row r="749" spans="1:3" x14ac:dyDescent="0.2">
      <c r="A749" s="93"/>
      <c r="B749" s="93"/>
      <c r="C749" s="93"/>
    </row>
    <row r="750" spans="1:3" x14ac:dyDescent="0.2">
      <c r="A750" s="93"/>
      <c r="B750" s="93"/>
      <c r="C750" s="93"/>
    </row>
    <row r="751" spans="1:3" x14ac:dyDescent="0.2">
      <c r="A751" s="93"/>
      <c r="B751" s="93"/>
      <c r="C751" s="93"/>
    </row>
    <row r="752" spans="1:3" x14ac:dyDescent="0.2">
      <c r="A752" s="93"/>
      <c r="B752" s="93"/>
      <c r="C752" s="93"/>
    </row>
    <row r="753" spans="1:3" x14ac:dyDescent="0.2">
      <c r="A753" s="93"/>
      <c r="B753" s="93"/>
      <c r="C753" s="93"/>
    </row>
    <row r="754" spans="1:3" x14ac:dyDescent="0.2">
      <c r="A754" s="93"/>
      <c r="B754" s="93"/>
      <c r="C754" s="93"/>
    </row>
    <row r="755" spans="1:3" x14ac:dyDescent="0.2">
      <c r="A755" s="93"/>
      <c r="B755" s="93"/>
      <c r="C755" s="93"/>
    </row>
    <row r="756" spans="1:3" x14ac:dyDescent="0.2">
      <c r="A756" s="93"/>
      <c r="B756" s="93"/>
      <c r="C756" s="93"/>
    </row>
    <row r="757" spans="1:3" x14ac:dyDescent="0.2">
      <c r="A757" s="93"/>
      <c r="B757" s="93"/>
      <c r="C757" s="93"/>
    </row>
    <row r="758" spans="1:3" x14ac:dyDescent="0.2">
      <c r="A758" s="93"/>
      <c r="B758" s="93"/>
      <c r="C758" s="93"/>
    </row>
    <row r="759" spans="1:3" x14ac:dyDescent="0.2">
      <c r="A759" s="93"/>
      <c r="B759" s="93"/>
      <c r="C759" s="93"/>
    </row>
    <row r="760" spans="1:3" x14ac:dyDescent="0.2">
      <c r="A760" s="93"/>
      <c r="B760" s="93"/>
      <c r="C760" s="93"/>
    </row>
    <row r="761" spans="1:3" x14ac:dyDescent="0.2">
      <c r="A761" s="93"/>
      <c r="B761" s="93"/>
      <c r="C761" s="93"/>
    </row>
    <row r="762" spans="1:3" x14ac:dyDescent="0.2">
      <c r="A762" s="93"/>
      <c r="B762" s="93"/>
      <c r="C762" s="93"/>
    </row>
    <row r="763" spans="1:3" x14ac:dyDescent="0.2">
      <c r="A763" s="93"/>
      <c r="B763" s="93"/>
      <c r="C763" s="93"/>
    </row>
    <row r="764" spans="1:3" x14ac:dyDescent="0.2">
      <c r="A764" s="93"/>
      <c r="B764" s="93"/>
      <c r="C764" s="93"/>
    </row>
    <row r="765" spans="1:3" x14ac:dyDescent="0.2">
      <c r="A765" s="93"/>
      <c r="B765" s="93"/>
      <c r="C765" s="93"/>
    </row>
    <row r="766" spans="1:3" x14ac:dyDescent="0.2">
      <c r="A766" s="93"/>
      <c r="B766" s="93"/>
      <c r="C766" s="93"/>
    </row>
    <row r="767" spans="1:3" x14ac:dyDescent="0.2">
      <c r="A767" s="93"/>
      <c r="B767" s="93"/>
      <c r="C767" s="93"/>
    </row>
    <row r="768" spans="1:3" x14ac:dyDescent="0.2">
      <c r="A768" s="93"/>
      <c r="B768" s="93"/>
      <c r="C768" s="93"/>
    </row>
    <row r="769" spans="1:3" x14ac:dyDescent="0.2">
      <c r="A769" s="93"/>
      <c r="B769" s="93"/>
      <c r="C769" s="93"/>
    </row>
    <row r="770" spans="1:3" x14ac:dyDescent="0.2">
      <c r="A770" s="93"/>
      <c r="B770" s="93"/>
      <c r="C770" s="93"/>
    </row>
    <row r="771" spans="1:3" x14ac:dyDescent="0.2">
      <c r="A771" s="93"/>
      <c r="B771" s="93"/>
      <c r="C771" s="93"/>
    </row>
    <row r="772" spans="1:3" x14ac:dyDescent="0.2">
      <c r="A772" s="93"/>
      <c r="B772" s="93"/>
      <c r="C772" s="93"/>
    </row>
    <row r="773" spans="1:3" x14ac:dyDescent="0.2">
      <c r="A773" s="93"/>
      <c r="B773" s="93"/>
      <c r="C773" s="93"/>
    </row>
    <row r="774" spans="1:3" x14ac:dyDescent="0.2">
      <c r="A774" s="93"/>
      <c r="B774" s="93"/>
      <c r="C774" s="93"/>
    </row>
    <row r="775" spans="1:3" x14ac:dyDescent="0.2">
      <c r="A775" s="93"/>
      <c r="B775" s="93"/>
      <c r="C775" s="93"/>
    </row>
    <row r="776" spans="1:3" x14ac:dyDescent="0.2">
      <c r="A776" s="93"/>
      <c r="B776" s="93"/>
      <c r="C776" s="93"/>
    </row>
    <row r="777" spans="1:3" x14ac:dyDescent="0.2">
      <c r="A777" s="93"/>
      <c r="B777" s="93"/>
      <c r="C777" s="93"/>
    </row>
    <row r="778" spans="1:3" x14ac:dyDescent="0.2">
      <c r="A778" s="93"/>
      <c r="B778" s="93"/>
      <c r="C778" s="93"/>
    </row>
    <row r="779" spans="1:3" x14ac:dyDescent="0.2">
      <c r="A779" s="93"/>
      <c r="B779" s="93"/>
      <c r="C779" s="93"/>
    </row>
    <row r="780" spans="1:3" x14ac:dyDescent="0.2">
      <c r="A780" s="93"/>
      <c r="B780" s="93"/>
      <c r="C780" s="93"/>
    </row>
    <row r="781" spans="1:3" x14ac:dyDescent="0.2">
      <c r="A781" s="93"/>
      <c r="B781" s="93"/>
      <c r="C781" s="93"/>
    </row>
    <row r="782" spans="1:3" x14ac:dyDescent="0.2">
      <c r="A782" s="93"/>
      <c r="B782" s="93"/>
      <c r="C782" s="93"/>
    </row>
    <row r="783" spans="1:3" x14ac:dyDescent="0.2">
      <c r="A783" s="93"/>
      <c r="B783" s="93"/>
      <c r="C783" s="93"/>
    </row>
    <row r="784" spans="1:3" x14ac:dyDescent="0.2">
      <c r="A784" s="93"/>
      <c r="B784" s="93"/>
      <c r="C784" s="93"/>
    </row>
    <row r="785" spans="1:3" x14ac:dyDescent="0.2">
      <c r="A785" s="93"/>
      <c r="B785" s="93"/>
      <c r="C785" s="93"/>
    </row>
    <row r="786" spans="1:3" x14ac:dyDescent="0.2">
      <c r="A786" s="93"/>
      <c r="B786" s="93"/>
      <c r="C786" s="93"/>
    </row>
    <row r="787" spans="1:3" x14ac:dyDescent="0.2">
      <c r="A787" s="93"/>
      <c r="B787" s="93"/>
      <c r="C787" s="93"/>
    </row>
    <row r="788" spans="1:3" x14ac:dyDescent="0.2">
      <c r="A788" s="93"/>
      <c r="B788" s="93"/>
      <c r="C788" s="93"/>
    </row>
    <row r="789" spans="1:3" x14ac:dyDescent="0.2">
      <c r="A789" s="93"/>
      <c r="B789" s="93"/>
      <c r="C789" s="93"/>
    </row>
    <row r="790" spans="1:3" x14ac:dyDescent="0.2">
      <c r="A790" s="93"/>
      <c r="B790" s="93"/>
      <c r="C790" s="93"/>
    </row>
    <row r="791" spans="1:3" x14ac:dyDescent="0.2">
      <c r="A791" s="93"/>
      <c r="B791" s="93"/>
      <c r="C791" s="93"/>
    </row>
    <row r="792" spans="1:3" x14ac:dyDescent="0.2">
      <c r="A792" s="93"/>
      <c r="B792" s="93"/>
      <c r="C792" s="93"/>
    </row>
    <row r="793" spans="1:3" x14ac:dyDescent="0.2">
      <c r="A793" s="93"/>
      <c r="B793" s="93"/>
      <c r="C793" s="93"/>
    </row>
    <row r="794" spans="1:3" x14ac:dyDescent="0.2">
      <c r="A794" s="93"/>
      <c r="B794" s="93"/>
      <c r="C794" s="93"/>
    </row>
    <row r="795" spans="1:3" x14ac:dyDescent="0.2">
      <c r="A795" s="93"/>
      <c r="B795" s="93"/>
      <c r="C795" s="93"/>
    </row>
    <row r="796" spans="1:3" x14ac:dyDescent="0.2">
      <c r="A796" s="93"/>
      <c r="B796" s="93"/>
      <c r="C796" s="93"/>
    </row>
    <row r="797" spans="1:3" x14ac:dyDescent="0.2">
      <c r="A797" s="93"/>
      <c r="B797" s="93"/>
      <c r="C797" s="93"/>
    </row>
    <row r="798" spans="1:3" x14ac:dyDescent="0.2">
      <c r="A798" s="93"/>
      <c r="B798" s="93"/>
      <c r="C798" s="93"/>
    </row>
    <row r="799" spans="1:3" x14ac:dyDescent="0.2">
      <c r="A799" s="93"/>
      <c r="B799" s="93"/>
      <c r="C799" s="93"/>
    </row>
    <row r="800" spans="1:3" x14ac:dyDescent="0.2">
      <c r="A800" s="93"/>
      <c r="B800" s="93"/>
      <c r="C800" s="93"/>
    </row>
    <row r="801" spans="1:3" x14ac:dyDescent="0.2">
      <c r="A801" s="93"/>
      <c r="B801" s="93"/>
      <c r="C801" s="93"/>
    </row>
    <row r="802" spans="1:3" x14ac:dyDescent="0.2">
      <c r="A802" s="93"/>
      <c r="B802" s="93"/>
      <c r="C802" s="93"/>
    </row>
    <row r="803" spans="1:3" x14ac:dyDescent="0.2">
      <c r="A803" s="93"/>
      <c r="B803" s="93"/>
      <c r="C803" s="93"/>
    </row>
    <row r="804" spans="1:3" x14ac:dyDescent="0.2">
      <c r="A804" s="93"/>
      <c r="B804" s="93"/>
      <c r="C804" s="93"/>
    </row>
    <row r="805" spans="1:3" x14ac:dyDescent="0.2">
      <c r="A805" s="93"/>
      <c r="B805" s="93"/>
      <c r="C805" s="93"/>
    </row>
    <row r="806" spans="1:3" x14ac:dyDescent="0.2">
      <c r="A806" s="93"/>
      <c r="B806" s="93"/>
      <c r="C806" s="93"/>
    </row>
    <row r="807" spans="1:3" x14ac:dyDescent="0.2">
      <c r="A807" s="93"/>
      <c r="B807" s="93"/>
      <c r="C807" s="93"/>
    </row>
    <row r="808" spans="1:3" x14ac:dyDescent="0.2">
      <c r="A808" s="93"/>
      <c r="B808" s="93"/>
      <c r="C808" s="93"/>
    </row>
    <row r="809" spans="1:3" x14ac:dyDescent="0.2">
      <c r="A809" s="93"/>
      <c r="B809" s="93"/>
      <c r="C809" s="93"/>
    </row>
    <row r="810" spans="1:3" x14ac:dyDescent="0.2">
      <c r="A810" s="93"/>
      <c r="B810" s="93"/>
      <c r="C810" s="93"/>
    </row>
    <row r="811" spans="1:3" x14ac:dyDescent="0.2">
      <c r="A811" s="93"/>
      <c r="B811" s="93"/>
      <c r="C811" s="93"/>
    </row>
    <row r="812" spans="1:3" x14ac:dyDescent="0.2">
      <c r="A812" s="93"/>
      <c r="B812" s="93"/>
      <c r="C812" s="93"/>
    </row>
    <row r="813" spans="1:3" x14ac:dyDescent="0.2">
      <c r="A813" s="93"/>
      <c r="B813" s="93"/>
      <c r="C813" s="93"/>
    </row>
    <row r="814" spans="1:3" x14ac:dyDescent="0.2">
      <c r="A814" s="93"/>
      <c r="B814" s="93"/>
      <c r="C814" s="93"/>
    </row>
    <row r="815" spans="1:3" x14ac:dyDescent="0.2">
      <c r="A815" s="93"/>
      <c r="B815" s="93"/>
      <c r="C815" s="93"/>
    </row>
    <row r="816" spans="1:3" x14ac:dyDescent="0.2">
      <c r="A816" s="93"/>
      <c r="B816" s="93"/>
      <c r="C816" s="93"/>
    </row>
    <row r="817" spans="1:3" x14ac:dyDescent="0.2">
      <c r="A817" s="93"/>
      <c r="B817" s="93"/>
      <c r="C817" s="93"/>
    </row>
    <row r="818" spans="1:3" x14ac:dyDescent="0.2">
      <c r="A818" s="93"/>
      <c r="B818" s="93"/>
      <c r="C818" s="93"/>
    </row>
    <row r="819" spans="1:3" x14ac:dyDescent="0.2">
      <c r="A819" s="93"/>
      <c r="B819" s="93"/>
      <c r="C819" s="93"/>
    </row>
    <row r="820" spans="1:3" x14ac:dyDescent="0.2">
      <c r="A820" s="93"/>
      <c r="B820" s="93"/>
      <c r="C820" s="93"/>
    </row>
    <row r="821" spans="1:3" x14ac:dyDescent="0.2">
      <c r="A821" s="93"/>
      <c r="B821" s="93"/>
      <c r="C821" s="93"/>
    </row>
    <row r="822" spans="1:3" x14ac:dyDescent="0.2">
      <c r="A822" s="93"/>
      <c r="B822" s="93"/>
      <c r="C822" s="93"/>
    </row>
    <row r="823" spans="1:3" x14ac:dyDescent="0.2">
      <c r="A823" s="93"/>
      <c r="B823" s="93"/>
      <c r="C823" s="93"/>
    </row>
    <row r="824" spans="1:3" x14ac:dyDescent="0.2">
      <c r="A824" s="93"/>
      <c r="B824" s="93"/>
      <c r="C824" s="93"/>
    </row>
    <row r="825" spans="1:3" x14ac:dyDescent="0.2">
      <c r="A825" s="93"/>
      <c r="B825" s="93"/>
      <c r="C825" s="93"/>
    </row>
    <row r="826" spans="1:3" x14ac:dyDescent="0.2">
      <c r="A826" s="93"/>
      <c r="B826" s="93"/>
      <c r="C826" s="93"/>
    </row>
    <row r="827" spans="1:3" x14ac:dyDescent="0.2">
      <c r="A827" s="93"/>
      <c r="B827" s="93"/>
      <c r="C827" s="93"/>
    </row>
    <row r="828" spans="1:3" x14ac:dyDescent="0.2">
      <c r="A828" s="93"/>
      <c r="B828" s="93"/>
      <c r="C828" s="93"/>
    </row>
    <row r="829" spans="1:3" x14ac:dyDescent="0.2">
      <c r="A829" s="93"/>
      <c r="B829" s="93"/>
      <c r="C829" s="93"/>
    </row>
    <row r="830" spans="1:3" x14ac:dyDescent="0.2">
      <c r="A830" s="93"/>
      <c r="B830" s="93"/>
      <c r="C830" s="93"/>
    </row>
    <row r="831" spans="1:3" x14ac:dyDescent="0.2">
      <c r="A831" s="93"/>
      <c r="B831" s="93"/>
      <c r="C831" s="93"/>
    </row>
    <row r="832" spans="1:3" x14ac:dyDescent="0.2">
      <c r="A832" s="93"/>
      <c r="B832" s="93"/>
      <c r="C832" s="93"/>
    </row>
    <row r="833" spans="1:3" x14ac:dyDescent="0.2">
      <c r="A833" s="93"/>
      <c r="B833" s="93"/>
      <c r="C833" s="93"/>
    </row>
    <row r="834" spans="1:3" x14ac:dyDescent="0.2">
      <c r="A834" s="93"/>
      <c r="B834" s="93"/>
      <c r="C834" s="93"/>
    </row>
    <row r="835" spans="1:3" x14ac:dyDescent="0.2">
      <c r="A835" s="93"/>
      <c r="B835" s="93"/>
      <c r="C835" s="93"/>
    </row>
    <row r="836" spans="1:3" x14ac:dyDescent="0.2">
      <c r="A836" s="93"/>
      <c r="B836" s="93"/>
      <c r="C836" s="93"/>
    </row>
    <row r="837" spans="1:3" x14ac:dyDescent="0.2">
      <c r="A837" s="93"/>
      <c r="B837" s="93"/>
      <c r="C837" s="93"/>
    </row>
    <row r="838" spans="1:3" x14ac:dyDescent="0.2">
      <c r="A838" s="93"/>
      <c r="B838" s="93"/>
      <c r="C838" s="93"/>
    </row>
    <row r="839" spans="1:3" x14ac:dyDescent="0.2">
      <c r="A839" s="93"/>
      <c r="B839" s="93"/>
      <c r="C839" s="93"/>
    </row>
    <row r="840" spans="1:3" x14ac:dyDescent="0.2">
      <c r="A840" s="93"/>
      <c r="B840" s="93"/>
      <c r="C840" s="93"/>
    </row>
    <row r="841" spans="1:3" x14ac:dyDescent="0.2">
      <c r="A841" s="93"/>
      <c r="B841" s="93"/>
      <c r="C841" s="93"/>
    </row>
    <row r="842" spans="1:3" x14ac:dyDescent="0.2">
      <c r="A842" s="93"/>
      <c r="B842" s="93"/>
      <c r="C842" s="93"/>
    </row>
    <row r="843" spans="1:3" x14ac:dyDescent="0.2">
      <c r="A843" s="93"/>
      <c r="B843" s="93"/>
      <c r="C843" s="93"/>
    </row>
    <row r="844" spans="1:3" x14ac:dyDescent="0.2">
      <c r="A844" s="93"/>
      <c r="B844" s="93"/>
      <c r="C844" s="93"/>
    </row>
    <row r="845" spans="1:3" x14ac:dyDescent="0.2">
      <c r="A845" s="93"/>
      <c r="B845" s="93"/>
      <c r="C845" s="93"/>
    </row>
    <row r="846" spans="1:3" x14ac:dyDescent="0.2">
      <c r="A846" s="93"/>
      <c r="B846" s="93"/>
      <c r="C846" s="93"/>
    </row>
    <row r="847" spans="1:3" x14ac:dyDescent="0.2">
      <c r="A847" s="93"/>
      <c r="B847" s="93"/>
      <c r="C847" s="93"/>
    </row>
    <row r="848" spans="1:3" x14ac:dyDescent="0.2">
      <c r="A848" s="93"/>
      <c r="B848" s="93"/>
      <c r="C848" s="93"/>
    </row>
    <row r="849" spans="1:3" x14ac:dyDescent="0.2">
      <c r="A849" s="93"/>
      <c r="B849" s="93"/>
      <c r="C849" s="93"/>
    </row>
    <row r="850" spans="1:3" x14ac:dyDescent="0.2">
      <c r="A850" s="93"/>
      <c r="B850" s="93"/>
      <c r="C850" s="93"/>
    </row>
    <row r="851" spans="1:3" x14ac:dyDescent="0.2">
      <c r="A851" s="93"/>
      <c r="B851" s="93"/>
      <c r="C851" s="93"/>
    </row>
    <row r="852" spans="1:3" x14ac:dyDescent="0.2">
      <c r="A852" s="93"/>
      <c r="B852" s="93"/>
      <c r="C852" s="93"/>
    </row>
    <row r="853" spans="1:3" x14ac:dyDescent="0.2">
      <c r="A853" s="93"/>
      <c r="B853" s="93"/>
      <c r="C853" s="93"/>
    </row>
    <row r="854" spans="1:3" x14ac:dyDescent="0.2">
      <c r="A854" s="93"/>
      <c r="B854" s="93"/>
      <c r="C854" s="93"/>
    </row>
    <row r="855" spans="1:3" x14ac:dyDescent="0.2">
      <c r="A855" s="93"/>
      <c r="B855" s="93"/>
      <c r="C855" s="93"/>
    </row>
    <row r="856" spans="1:3" x14ac:dyDescent="0.2">
      <c r="A856" s="93"/>
      <c r="B856" s="93"/>
      <c r="C856" s="93"/>
    </row>
    <row r="857" spans="1:3" x14ac:dyDescent="0.2">
      <c r="A857" s="93"/>
      <c r="B857" s="93"/>
      <c r="C857" s="93"/>
    </row>
    <row r="858" spans="1:3" x14ac:dyDescent="0.2">
      <c r="A858" s="93"/>
      <c r="B858" s="93"/>
      <c r="C858" s="93"/>
    </row>
    <row r="859" spans="1:3" x14ac:dyDescent="0.2">
      <c r="A859" s="93"/>
      <c r="B859" s="93"/>
      <c r="C859" s="93"/>
    </row>
    <row r="860" spans="1:3" x14ac:dyDescent="0.2">
      <c r="A860" s="93"/>
      <c r="B860" s="93"/>
      <c r="C860" s="93"/>
    </row>
    <row r="861" spans="1:3" x14ac:dyDescent="0.2">
      <c r="A861" s="93"/>
      <c r="B861" s="93"/>
      <c r="C861" s="93"/>
    </row>
    <row r="862" spans="1:3" x14ac:dyDescent="0.2">
      <c r="A862" s="93"/>
      <c r="B862" s="93"/>
      <c r="C862" s="93"/>
    </row>
    <row r="863" spans="1:3" x14ac:dyDescent="0.2">
      <c r="A863" s="93"/>
      <c r="B863" s="93"/>
      <c r="C863" s="93"/>
    </row>
    <row r="864" spans="1:3" x14ac:dyDescent="0.2">
      <c r="A864" s="93"/>
      <c r="B864" s="93"/>
      <c r="C864" s="93"/>
    </row>
    <row r="865" spans="1:3" x14ac:dyDescent="0.2">
      <c r="A865" s="93"/>
      <c r="B865" s="93"/>
      <c r="C865" s="93"/>
    </row>
    <row r="866" spans="1:3" x14ac:dyDescent="0.2">
      <c r="A866" s="93"/>
      <c r="B866" s="93"/>
      <c r="C866" s="93"/>
    </row>
    <row r="867" spans="1:3" x14ac:dyDescent="0.2">
      <c r="A867" s="93"/>
      <c r="B867" s="93"/>
      <c r="C867" s="93"/>
    </row>
    <row r="868" spans="1:3" x14ac:dyDescent="0.2">
      <c r="A868" s="93"/>
      <c r="B868" s="93"/>
      <c r="C868" s="93"/>
    </row>
    <row r="869" spans="1:3" x14ac:dyDescent="0.2">
      <c r="A869" s="93"/>
      <c r="B869" s="93"/>
      <c r="C869" s="93"/>
    </row>
    <row r="870" spans="1:3" x14ac:dyDescent="0.2">
      <c r="A870" s="93"/>
      <c r="B870" s="93"/>
      <c r="C870" s="93"/>
    </row>
    <row r="871" spans="1:3" x14ac:dyDescent="0.2">
      <c r="A871" s="93"/>
      <c r="B871" s="93"/>
      <c r="C871" s="93"/>
    </row>
    <row r="872" spans="1:3" x14ac:dyDescent="0.2">
      <c r="A872" s="93"/>
      <c r="B872" s="93"/>
      <c r="C872" s="93"/>
    </row>
    <row r="873" spans="1:3" x14ac:dyDescent="0.2">
      <c r="A873" s="93"/>
      <c r="B873" s="93"/>
      <c r="C873" s="93"/>
    </row>
    <row r="874" spans="1:3" x14ac:dyDescent="0.2">
      <c r="A874" s="93"/>
      <c r="B874" s="93"/>
      <c r="C874" s="93"/>
    </row>
    <row r="875" spans="1:3" x14ac:dyDescent="0.2">
      <c r="A875" s="93"/>
      <c r="B875" s="93"/>
      <c r="C875" s="93"/>
    </row>
    <row r="876" spans="1:3" x14ac:dyDescent="0.2">
      <c r="A876" s="93"/>
      <c r="B876" s="93"/>
      <c r="C876" s="93"/>
    </row>
    <row r="877" spans="1:3" x14ac:dyDescent="0.2">
      <c r="A877" s="93"/>
      <c r="B877" s="93"/>
      <c r="C877" s="93"/>
    </row>
    <row r="878" spans="1:3" x14ac:dyDescent="0.2">
      <c r="A878" s="93"/>
      <c r="B878" s="93"/>
      <c r="C878" s="93"/>
    </row>
    <row r="879" spans="1:3" x14ac:dyDescent="0.2">
      <c r="A879" s="93"/>
      <c r="B879" s="93"/>
      <c r="C879" s="93"/>
    </row>
    <row r="880" spans="1:3" x14ac:dyDescent="0.2">
      <c r="A880" s="93"/>
      <c r="B880" s="93"/>
      <c r="C880" s="93"/>
    </row>
    <row r="881" spans="1:3" x14ac:dyDescent="0.2">
      <c r="A881" s="93"/>
      <c r="B881" s="93"/>
      <c r="C881" s="93"/>
    </row>
    <row r="882" spans="1:3" x14ac:dyDescent="0.2">
      <c r="A882" s="93"/>
      <c r="B882" s="93"/>
      <c r="C882" s="93"/>
    </row>
    <row r="883" spans="1:3" x14ac:dyDescent="0.2">
      <c r="A883" s="93"/>
      <c r="B883" s="93"/>
      <c r="C883" s="93"/>
    </row>
    <row r="884" spans="1:3" x14ac:dyDescent="0.2">
      <c r="A884" s="93"/>
      <c r="B884" s="93"/>
      <c r="C884" s="93"/>
    </row>
    <row r="885" spans="1:3" x14ac:dyDescent="0.2">
      <c r="A885" s="93"/>
      <c r="B885" s="93"/>
      <c r="C885" s="93"/>
    </row>
    <row r="886" spans="1:3" x14ac:dyDescent="0.2">
      <c r="A886" s="93"/>
      <c r="B886" s="93"/>
      <c r="C886" s="93"/>
    </row>
    <row r="887" spans="1:3" x14ac:dyDescent="0.2">
      <c r="A887" s="93"/>
      <c r="B887" s="93"/>
      <c r="C887" s="93"/>
    </row>
    <row r="888" spans="1:3" x14ac:dyDescent="0.2">
      <c r="A888" s="93"/>
      <c r="B888" s="93"/>
      <c r="C888" s="93"/>
    </row>
    <row r="889" spans="1:3" x14ac:dyDescent="0.2">
      <c r="A889" s="93"/>
      <c r="B889" s="93"/>
      <c r="C889" s="93"/>
    </row>
    <row r="890" spans="1:3" x14ac:dyDescent="0.2">
      <c r="A890" s="93"/>
      <c r="B890" s="93"/>
      <c r="C890" s="93"/>
    </row>
    <row r="891" spans="1:3" x14ac:dyDescent="0.2">
      <c r="A891" s="93"/>
      <c r="B891" s="93"/>
      <c r="C891" s="93"/>
    </row>
    <row r="892" spans="1:3" x14ac:dyDescent="0.2">
      <c r="A892" s="93"/>
      <c r="B892" s="93"/>
      <c r="C892" s="93"/>
    </row>
    <row r="893" spans="1:3" x14ac:dyDescent="0.2">
      <c r="A893" s="93"/>
      <c r="B893" s="93"/>
      <c r="C893" s="93"/>
    </row>
    <row r="894" spans="1:3" x14ac:dyDescent="0.2">
      <c r="A894" s="93"/>
      <c r="B894" s="93"/>
      <c r="C894" s="93"/>
    </row>
    <row r="895" spans="1:3" x14ac:dyDescent="0.2">
      <c r="A895" s="93"/>
      <c r="B895" s="93"/>
      <c r="C895" s="93"/>
    </row>
    <row r="896" spans="1:3" x14ac:dyDescent="0.2">
      <c r="A896" s="93"/>
      <c r="B896" s="93"/>
      <c r="C896" s="93"/>
    </row>
    <row r="897" spans="1:3" x14ac:dyDescent="0.2">
      <c r="A897" s="93"/>
      <c r="B897" s="93"/>
      <c r="C897" s="93"/>
    </row>
    <row r="898" spans="1:3" x14ac:dyDescent="0.2">
      <c r="A898" s="93"/>
      <c r="B898" s="93"/>
      <c r="C898" s="93"/>
    </row>
    <row r="899" spans="1:3" x14ac:dyDescent="0.2">
      <c r="A899" s="93"/>
      <c r="B899" s="93"/>
      <c r="C899" s="93"/>
    </row>
    <row r="900" spans="1:3" x14ac:dyDescent="0.2">
      <c r="A900" s="93"/>
      <c r="B900" s="93"/>
      <c r="C900" s="93"/>
    </row>
    <row r="901" spans="1:3" x14ac:dyDescent="0.2">
      <c r="A901" s="93"/>
      <c r="B901" s="93"/>
      <c r="C901" s="93"/>
    </row>
    <row r="902" spans="1:3" x14ac:dyDescent="0.2">
      <c r="A902" s="93"/>
      <c r="B902" s="93"/>
      <c r="C902" s="93"/>
    </row>
    <row r="903" spans="1:3" x14ac:dyDescent="0.2">
      <c r="A903" s="93"/>
      <c r="B903" s="93"/>
      <c r="C903" s="93"/>
    </row>
    <row r="904" spans="1:3" x14ac:dyDescent="0.2">
      <c r="A904" s="93"/>
      <c r="B904" s="93"/>
      <c r="C904" s="93"/>
    </row>
    <row r="905" spans="1:3" x14ac:dyDescent="0.2">
      <c r="A905" s="93"/>
      <c r="B905" s="93"/>
      <c r="C905" s="93"/>
    </row>
    <row r="906" spans="1:3" x14ac:dyDescent="0.2">
      <c r="A906" s="93"/>
      <c r="B906" s="93"/>
      <c r="C906" s="93"/>
    </row>
    <row r="907" spans="1:3" x14ac:dyDescent="0.2">
      <c r="A907" s="93"/>
      <c r="B907" s="93"/>
      <c r="C907" s="93"/>
    </row>
    <row r="908" spans="1:3" x14ac:dyDescent="0.2">
      <c r="A908" s="93"/>
      <c r="B908" s="93"/>
      <c r="C908" s="93"/>
    </row>
    <row r="909" spans="1:3" x14ac:dyDescent="0.2">
      <c r="A909" s="93"/>
      <c r="B909" s="93"/>
      <c r="C909" s="93"/>
    </row>
    <row r="910" spans="1:3" x14ac:dyDescent="0.2">
      <c r="A910" s="93"/>
      <c r="B910" s="93"/>
      <c r="C910" s="93"/>
    </row>
    <row r="911" spans="1:3" x14ac:dyDescent="0.2">
      <c r="A911" s="93"/>
      <c r="B911" s="93"/>
      <c r="C911" s="93"/>
    </row>
    <row r="912" spans="1:3" x14ac:dyDescent="0.2">
      <c r="A912" s="93"/>
      <c r="B912" s="93"/>
      <c r="C912" s="93"/>
    </row>
    <row r="913" spans="1:3" x14ac:dyDescent="0.2">
      <c r="A913" s="93"/>
      <c r="B913" s="93"/>
      <c r="C913" s="93"/>
    </row>
    <row r="914" spans="1:3" x14ac:dyDescent="0.2">
      <c r="A914" s="93"/>
      <c r="B914" s="93"/>
      <c r="C914" s="93"/>
    </row>
    <row r="915" spans="1:3" x14ac:dyDescent="0.2">
      <c r="A915" s="93"/>
      <c r="B915" s="93"/>
      <c r="C915" s="93"/>
    </row>
    <row r="916" spans="1:3" x14ac:dyDescent="0.2">
      <c r="A916" s="93"/>
      <c r="B916" s="93"/>
      <c r="C916" s="93"/>
    </row>
    <row r="917" spans="1:3" x14ac:dyDescent="0.2">
      <c r="A917" s="93"/>
      <c r="B917" s="93"/>
      <c r="C917" s="93"/>
    </row>
    <row r="918" spans="1:3" x14ac:dyDescent="0.2">
      <c r="A918" s="93"/>
      <c r="B918" s="93"/>
      <c r="C918" s="93"/>
    </row>
    <row r="919" spans="1:3" x14ac:dyDescent="0.2">
      <c r="A919" s="93"/>
      <c r="B919" s="93"/>
      <c r="C919" s="93"/>
    </row>
    <row r="920" spans="1:3" x14ac:dyDescent="0.2">
      <c r="A920" s="93"/>
      <c r="B920" s="93"/>
      <c r="C920" s="93"/>
    </row>
    <row r="921" spans="1:3" x14ac:dyDescent="0.2">
      <c r="A921" s="93"/>
      <c r="B921" s="93"/>
      <c r="C921" s="93"/>
    </row>
    <row r="922" spans="1:3" x14ac:dyDescent="0.2">
      <c r="A922" s="93"/>
      <c r="B922" s="93"/>
      <c r="C922" s="93"/>
    </row>
    <row r="923" spans="1:3" x14ac:dyDescent="0.2">
      <c r="A923" s="93"/>
      <c r="B923" s="93"/>
      <c r="C923" s="93"/>
    </row>
    <row r="924" spans="1:3" x14ac:dyDescent="0.2">
      <c r="A924" s="93"/>
      <c r="B924" s="93"/>
      <c r="C924" s="93"/>
    </row>
    <row r="925" spans="1:3" x14ac:dyDescent="0.2">
      <c r="A925" s="93"/>
      <c r="B925" s="93"/>
      <c r="C925" s="93"/>
    </row>
    <row r="926" spans="1:3" x14ac:dyDescent="0.2">
      <c r="A926" s="93"/>
      <c r="B926" s="93"/>
      <c r="C926" s="93"/>
    </row>
    <row r="927" spans="1:3" x14ac:dyDescent="0.2">
      <c r="A927" s="93"/>
      <c r="B927" s="93"/>
      <c r="C927" s="93"/>
    </row>
    <row r="928" spans="1:3" x14ac:dyDescent="0.2">
      <c r="A928" s="93"/>
      <c r="B928" s="93"/>
      <c r="C928" s="93"/>
    </row>
    <row r="929" spans="1:3" x14ac:dyDescent="0.2">
      <c r="A929" s="93"/>
      <c r="B929" s="93"/>
      <c r="C929" s="93"/>
    </row>
    <row r="930" spans="1:3" x14ac:dyDescent="0.2">
      <c r="A930" s="93"/>
      <c r="B930" s="93"/>
      <c r="C930" s="93"/>
    </row>
    <row r="931" spans="1:3" x14ac:dyDescent="0.2">
      <c r="A931" s="93"/>
      <c r="B931" s="93"/>
      <c r="C931" s="93"/>
    </row>
    <row r="932" spans="1:3" x14ac:dyDescent="0.2">
      <c r="A932" s="93"/>
      <c r="B932" s="93"/>
      <c r="C932" s="93"/>
    </row>
    <row r="933" spans="1:3" x14ac:dyDescent="0.2">
      <c r="A933" s="93"/>
      <c r="B933" s="93"/>
      <c r="C933" s="93"/>
    </row>
    <row r="934" spans="1:3" x14ac:dyDescent="0.2">
      <c r="A934" s="93"/>
      <c r="B934" s="93"/>
      <c r="C934" s="93"/>
    </row>
    <row r="935" spans="1:3" x14ac:dyDescent="0.2">
      <c r="A935" s="93"/>
      <c r="B935" s="93"/>
      <c r="C935" s="93"/>
    </row>
    <row r="936" spans="1:3" x14ac:dyDescent="0.2">
      <c r="A936" s="93"/>
      <c r="B936" s="93"/>
      <c r="C936" s="93"/>
    </row>
    <row r="937" spans="1:3" x14ac:dyDescent="0.2">
      <c r="A937" s="93"/>
      <c r="B937" s="93"/>
      <c r="C937" s="93"/>
    </row>
    <row r="938" spans="1:3" x14ac:dyDescent="0.2">
      <c r="A938" s="93"/>
      <c r="B938" s="93"/>
      <c r="C938" s="93"/>
    </row>
    <row r="939" spans="1:3" x14ac:dyDescent="0.2">
      <c r="A939" s="93"/>
      <c r="B939" s="93"/>
      <c r="C939" s="93"/>
    </row>
    <row r="940" spans="1:3" x14ac:dyDescent="0.2">
      <c r="A940" s="93"/>
      <c r="B940" s="93"/>
      <c r="C940" s="93"/>
    </row>
    <row r="941" spans="1:3" x14ac:dyDescent="0.2">
      <c r="A941" s="93"/>
      <c r="B941" s="93"/>
      <c r="C941" s="93"/>
    </row>
    <row r="942" spans="1:3" x14ac:dyDescent="0.2">
      <c r="A942" s="93"/>
      <c r="B942" s="93"/>
      <c r="C942" s="93"/>
    </row>
    <row r="943" spans="1:3" x14ac:dyDescent="0.2">
      <c r="A943" s="93"/>
      <c r="B943" s="93"/>
      <c r="C943" s="93"/>
    </row>
    <row r="944" spans="1:3" x14ac:dyDescent="0.2">
      <c r="A944" s="93"/>
      <c r="B944" s="93"/>
      <c r="C944" s="93"/>
    </row>
    <row r="945" spans="1:3" x14ac:dyDescent="0.2">
      <c r="A945" s="93"/>
      <c r="B945" s="93"/>
      <c r="C945" s="93"/>
    </row>
    <row r="946" spans="1:3" x14ac:dyDescent="0.2">
      <c r="A946" s="93"/>
      <c r="B946" s="93"/>
      <c r="C946" s="93"/>
    </row>
    <row r="947" spans="1:3" x14ac:dyDescent="0.2">
      <c r="A947" s="93"/>
      <c r="B947" s="93"/>
      <c r="C947" s="93"/>
    </row>
    <row r="948" spans="1:3" x14ac:dyDescent="0.2">
      <c r="A948" s="93"/>
      <c r="B948" s="93"/>
      <c r="C948" s="93"/>
    </row>
    <row r="949" spans="1:3" x14ac:dyDescent="0.2">
      <c r="A949" s="93"/>
      <c r="B949" s="93"/>
      <c r="C949" s="93"/>
    </row>
    <row r="950" spans="1:3" x14ac:dyDescent="0.2">
      <c r="A950" s="93"/>
      <c r="B950" s="93"/>
      <c r="C950" s="93"/>
    </row>
    <row r="951" spans="1:3" x14ac:dyDescent="0.2">
      <c r="A951" s="93"/>
      <c r="B951" s="93"/>
      <c r="C951" s="93"/>
    </row>
    <row r="952" spans="1:3" x14ac:dyDescent="0.2">
      <c r="A952" s="93"/>
      <c r="B952" s="93"/>
      <c r="C952" s="93"/>
    </row>
    <row r="953" spans="1:3" x14ac:dyDescent="0.2">
      <c r="A953" s="93"/>
      <c r="B953" s="93"/>
      <c r="C953" s="93"/>
    </row>
    <row r="954" spans="1:3" x14ac:dyDescent="0.2">
      <c r="A954" s="93"/>
      <c r="B954" s="93"/>
      <c r="C954" s="93"/>
    </row>
    <row r="955" spans="1:3" x14ac:dyDescent="0.2">
      <c r="A955" s="93"/>
      <c r="B955" s="93"/>
      <c r="C955" s="93"/>
    </row>
    <row r="956" spans="1:3" x14ac:dyDescent="0.2">
      <c r="A956" s="93"/>
      <c r="B956" s="93"/>
      <c r="C956" s="93"/>
    </row>
    <row r="957" spans="1:3" x14ac:dyDescent="0.2">
      <c r="A957" s="93"/>
      <c r="B957" s="93"/>
      <c r="C957" s="93"/>
    </row>
    <row r="958" spans="1:3" x14ac:dyDescent="0.2">
      <c r="A958" s="93"/>
      <c r="B958" s="93"/>
      <c r="C958" s="93"/>
    </row>
    <row r="959" spans="1:3" x14ac:dyDescent="0.2">
      <c r="A959" s="93"/>
      <c r="B959" s="93"/>
      <c r="C959" s="93"/>
    </row>
    <row r="960" spans="1:3" x14ac:dyDescent="0.2">
      <c r="A960" s="93"/>
      <c r="B960" s="93"/>
      <c r="C960" s="93"/>
    </row>
    <row r="961" spans="1:3" x14ac:dyDescent="0.2">
      <c r="A961" s="93"/>
      <c r="B961" s="93"/>
      <c r="C961" s="93"/>
    </row>
    <row r="962" spans="1:3" x14ac:dyDescent="0.2">
      <c r="A962" s="93"/>
      <c r="B962" s="93"/>
      <c r="C962" s="93"/>
    </row>
    <row r="963" spans="1:3" x14ac:dyDescent="0.2">
      <c r="A963" s="93"/>
      <c r="B963" s="93"/>
      <c r="C963" s="93"/>
    </row>
    <row r="964" spans="1:3" x14ac:dyDescent="0.2">
      <c r="A964" s="93"/>
      <c r="B964" s="93"/>
      <c r="C964" s="93"/>
    </row>
    <row r="965" spans="1:3" x14ac:dyDescent="0.2">
      <c r="A965" s="93"/>
      <c r="B965" s="93"/>
      <c r="C965" s="93"/>
    </row>
    <row r="966" spans="1:3" x14ac:dyDescent="0.2">
      <c r="A966" s="93"/>
      <c r="B966" s="93"/>
      <c r="C966" s="93"/>
    </row>
    <row r="967" spans="1:3" x14ac:dyDescent="0.2">
      <c r="A967" s="93"/>
      <c r="B967" s="93"/>
      <c r="C967" s="93"/>
    </row>
    <row r="968" spans="1:3" x14ac:dyDescent="0.2">
      <c r="A968" s="93"/>
      <c r="B968" s="93"/>
      <c r="C968" s="93"/>
    </row>
    <row r="969" spans="1:3" x14ac:dyDescent="0.2">
      <c r="A969" s="93"/>
      <c r="B969" s="93"/>
      <c r="C969" s="93"/>
    </row>
    <row r="970" spans="1:3" x14ac:dyDescent="0.2">
      <c r="A970" s="93"/>
      <c r="B970" s="93"/>
      <c r="C970" s="93"/>
    </row>
    <row r="971" spans="1:3" x14ac:dyDescent="0.2">
      <c r="A971" s="93"/>
      <c r="B971" s="93"/>
      <c r="C971" s="93"/>
    </row>
    <row r="972" spans="1:3" x14ac:dyDescent="0.2">
      <c r="A972" s="93"/>
      <c r="B972" s="93"/>
      <c r="C972" s="93"/>
    </row>
    <row r="973" spans="1:3" x14ac:dyDescent="0.2">
      <c r="A973" s="93"/>
      <c r="B973" s="93"/>
      <c r="C973" s="93"/>
    </row>
    <row r="974" spans="1:3" x14ac:dyDescent="0.2">
      <c r="A974" s="93"/>
      <c r="B974" s="93"/>
      <c r="C974" s="93"/>
    </row>
    <row r="975" spans="1:3" x14ac:dyDescent="0.2">
      <c r="A975" s="93"/>
      <c r="B975" s="93"/>
      <c r="C975" s="93"/>
    </row>
    <row r="976" spans="1:3" x14ac:dyDescent="0.2">
      <c r="A976" s="93"/>
      <c r="B976" s="93"/>
      <c r="C976" s="93"/>
    </row>
    <row r="977" spans="1:3" x14ac:dyDescent="0.2">
      <c r="A977" s="93"/>
      <c r="B977" s="93"/>
      <c r="C977" s="93"/>
    </row>
    <row r="978" spans="1:3" x14ac:dyDescent="0.2">
      <c r="A978" s="93"/>
      <c r="B978" s="93"/>
      <c r="C978" s="93"/>
    </row>
    <row r="979" spans="1:3" x14ac:dyDescent="0.2">
      <c r="A979" s="93"/>
      <c r="B979" s="93"/>
      <c r="C979" s="93"/>
    </row>
    <row r="980" spans="1:3" x14ac:dyDescent="0.2">
      <c r="A980" s="93"/>
      <c r="B980" s="93"/>
      <c r="C980" s="93"/>
    </row>
    <row r="981" spans="1:3" x14ac:dyDescent="0.2">
      <c r="A981" s="93"/>
      <c r="B981" s="93"/>
      <c r="C981" s="93"/>
    </row>
    <row r="982" spans="1:3" x14ac:dyDescent="0.2">
      <c r="A982" s="93"/>
      <c r="B982" s="93"/>
      <c r="C982" s="93"/>
    </row>
    <row r="983" spans="1:3" x14ac:dyDescent="0.2">
      <c r="A983" s="93"/>
      <c r="B983" s="93"/>
      <c r="C983" s="93"/>
    </row>
    <row r="984" spans="1:3" x14ac:dyDescent="0.2">
      <c r="A984" s="93"/>
      <c r="B984" s="93"/>
      <c r="C984" s="93"/>
    </row>
    <row r="985" spans="1:3" x14ac:dyDescent="0.2">
      <c r="A985" s="93"/>
      <c r="B985" s="93"/>
      <c r="C985" s="93"/>
    </row>
    <row r="986" spans="1:3" x14ac:dyDescent="0.2">
      <c r="A986" s="93"/>
      <c r="B986" s="93"/>
      <c r="C986" s="93"/>
    </row>
    <row r="987" spans="1:3" x14ac:dyDescent="0.2">
      <c r="A987" s="93"/>
      <c r="B987" s="93"/>
      <c r="C987" s="93"/>
    </row>
    <row r="988" spans="1:3" x14ac:dyDescent="0.2">
      <c r="A988" s="93"/>
      <c r="B988" s="93"/>
      <c r="C988" s="93"/>
    </row>
    <row r="989" spans="1:3" x14ac:dyDescent="0.2">
      <c r="A989" s="93"/>
      <c r="B989" s="93"/>
      <c r="C989" s="93"/>
    </row>
    <row r="990" spans="1:3" x14ac:dyDescent="0.2">
      <c r="A990" s="93"/>
      <c r="B990" s="93"/>
      <c r="C990" s="93"/>
    </row>
    <row r="991" spans="1:3" x14ac:dyDescent="0.2">
      <c r="A991" s="93"/>
      <c r="B991" s="93"/>
      <c r="C991" s="93"/>
    </row>
    <row r="992" spans="1:3" x14ac:dyDescent="0.2">
      <c r="A992" s="93"/>
      <c r="B992" s="93"/>
      <c r="C992" s="93"/>
    </row>
    <row r="993" spans="1:3" x14ac:dyDescent="0.2">
      <c r="A993" s="93"/>
      <c r="B993" s="93"/>
      <c r="C993" s="93"/>
    </row>
    <row r="994" spans="1:3" x14ac:dyDescent="0.2">
      <c r="A994" s="93"/>
      <c r="B994" s="93"/>
      <c r="C994" s="93"/>
    </row>
    <row r="995" spans="1:3" x14ac:dyDescent="0.2">
      <c r="A995" s="93"/>
      <c r="B995" s="93"/>
      <c r="C995" s="93"/>
    </row>
    <row r="996" spans="1:3" x14ac:dyDescent="0.2">
      <c r="A996" s="93"/>
      <c r="B996" s="93"/>
      <c r="C996" s="93"/>
    </row>
    <row r="997" spans="1:3" x14ac:dyDescent="0.2">
      <c r="A997" s="93"/>
      <c r="B997" s="93"/>
      <c r="C997" s="93"/>
    </row>
    <row r="998" spans="1:3" x14ac:dyDescent="0.2">
      <c r="A998" s="93"/>
      <c r="B998" s="93"/>
      <c r="C998" s="93"/>
    </row>
    <row r="999" spans="1:3" x14ac:dyDescent="0.2">
      <c r="A999" s="93"/>
      <c r="B999" s="93"/>
      <c r="C999" s="93"/>
    </row>
    <row r="1000" spans="1:3" x14ac:dyDescent="0.2">
      <c r="A1000" s="93"/>
      <c r="B1000" s="93"/>
      <c r="C1000" s="93"/>
    </row>
    <row r="1001" spans="1:3" x14ac:dyDescent="0.2">
      <c r="A1001" s="93"/>
      <c r="B1001" s="93"/>
      <c r="C1001" s="93"/>
    </row>
    <row r="1002" spans="1:3" x14ac:dyDescent="0.2">
      <c r="A1002" s="93"/>
      <c r="B1002" s="93"/>
      <c r="C1002" s="93"/>
    </row>
    <row r="1003" spans="1:3" x14ac:dyDescent="0.2">
      <c r="A1003" s="93"/>
      <c r="B1003" s="93"/>
      <c r="C1003" s="93"/>
    </row>
    <row r="1004" spans="1:3" x14ac:dyDescent="0.2">
      <c r="A1004" s="93"/>
      <c r="B1004" s="93"/>
      <c r="C1004" s="93"/>
    </row>
    <row r="1005" spans="1:3" x14ac:dyDescent="0.2">
      <c r="A1005" s="93"/>
      <c r="B1005" s="93"/>
      <c r="C1005" s="93"/>
    </row>
    <row r="1006" spans="1:3" x14ac:dyDescent="0.2">
      <c r="A1006" s="93"/>
      <c r="B1006" s="93"/>
      <c r="C1006" s="93"/>
    </row>
    <row r="1007" spans="1:3" x14ac:dyDescent="0.2">
      <c r="A1007" s="93"/>
      <c r="B1007" s="93"/>
      <c r="C1007" s="93"/>
    </row>
    <row r="1008" spans="1:3" x14ac:dyDescent="0.2">
      <c r="A1008" s="93"/>
      <c r="B1008" s="93"/>
      <c r="C1008" s="93"/>
    </row>
    <row r="1009" spans="1:3" x14ac:dyDescent="0.2">
      <c r="A1009" s="93"/>
      <c r="B1009" s="93"/>
      <c r="C1009" s="93"/>
    </row>
    <row r="1010" spans="1:3" x14ac:dyDescent="0.2">
      <c r="A1010" s="93"/>
      <c r="B1010" s="93"/>
      <c r="C1010" s="93"/>
    </row>
    <row r="1011" spans="1:3" x14ac:dyDescent="0.2">
      <c r="A1011" s="93"/>
      <c r="B1011" s="93"/>
      <c r="C1011" s="93"/>
    </row>
    <row r="1012" spans="1:3" x14ac:dyDescent="0.2">
      <c r="A1012" s="93"/>
      <c r="B1012" s="93"/>
      <c r="C1012" s="93"/>
    </row>
    <row r="1013" spans="1:3" x14ac:dyDescent="0.2">
      <c r="A1013" s="93"/>
      <c r="B1013" s="93"/>
      <c r="C1013" s="93"/>
    </row>
    <row r="1014" spans="1:3" x14ac:dyDescent="0.2">
      <c r="A1014" s="93"/>
      <c r="B1014" s="93"/>
      <c r="C1014" s="93"/>
    </row>
    <row r="1015" spans="1:3" x14ac:dyDescent="0.2">
      <c r="A1015" s="93"/>
      <c r="B1015" s="93"/>
      <c r="C1015" s="93"/>
    </row>
    <row r="1016" spans="1:3" x14ac:dyDescent="0.2">
      <c r="A1016" s="93"/>
      <c r="B1016" s="93"/>
      <c r="C1016" s="93"/>
    </row>
    <row r="1017" spans="1:3" x14ac:dyDescent="0.2">
      <c r="A1017" s="93"/>
      <c r="B1017" s="93"/>
      <c r="C1017" s="93"/>
    </row>
    <row r="1018" spans="1:3" x14ac:dyDescent="0.2">
      <c r="A1018" s="93"/>
      <c r="B1018" s="93"/>
      <c r="C1018" s="93"/>
    </row>
    <row r="1019" spans="1:3" x14ac:dyDescent="0.2">
      <c r="A1019" s="93"/>
      <c r="B1019" s="93"/>
      <c r="C1019" s="93"/>
    </row>
    <row r="1020" spans="1:3" x14ac:dyDescent="0.2">
      <c r="A1020" s="93"/>
      <c r="B1020" s="93"/>
      <c r="C1020" s="93"/>
    </row>
    <row r="1021" spans="1:3" x14ac:dyDescent="0.2">
      <c r="A1021" s="93"/>
      <c r="B1021" s="93"/>
      <c r="C1021" s="93"/>
    </row>
    <row r="1022" spans="1:3" x14ac:dyDescent="0.2">
      <c r="A1022" s="93"/>
      <c r="B1022" s="93"/>
      <c r="C1022" s="93"/>
    </row>
    <row r="1023" spans="1:3" x14ac:dyDescent="0.2">
      <c r="A1023" s="93"/>
      <c r="B1023" s="93"/>
      <c r="C1023" s="93"/>
    </row>
    <row r="1024" spans="1:3" x14ac:dyDescent="0.2">
      <c r="A1024" s="93"/>
      <c r="B1024" s="93"/>
      <c r="C1024" s="93"/>
    </row>
    <row r="1025" spans="1:3" x14ac:dyDescent="0.2">
      <c r="A1025" s="93"/>
      <c r="B1025" s="93"/>
      <c r="C1025" s="93"/>
    </row>
    <row r="1026" spans="1:3" x14ac:dyDescent="0.2">
      <c r="A1026" s="93"/>
      <c r="B1026" s="93"/>
      <c r="C1026" s="93"/>
    </row>
    <row r="1027" spans="1:3" x14ac:dyDescent="0.2">
      <c r="A1027" s="93"/>
      <c r="B1027" s="93"/>
      <c r="C1027" s="93"/>
    </row>
    <row r="1028" spans="1:3" x14ac:dyDescent="0.2">
      <c r="A1028" s="93"/>
      <c r="B1028" s="93"/>
      <c r="C1028" s="93"/>
    </row>
    <row r="1029" spans="1:3" x14ac:dyDescent="0.2">
      <c r="A1029" s="93"/>
      <c r="B1029" s="93"/>
      <c r="C1029" s="93"/>
    </row>
    <row r="1030" spans="1:3" x14ac:dyDescent="0.2">
      <c r="A1030" s="93"/>
      <c r="B1030" s="93"/>
      <c r="C1030" s="93"/>
    </row>
    <row r="1031" spans="1:3" x14ac:dyDescent="0.2">
      <c r="A1031" s="93"/>
      <c r="B1031" s="93"/>
      <c r="C1031" s="93"/>
    </row>
    <row r="1032" spans="1:3" x14ac:dyDescent="0.2">
      <c r="A1032" s="93"/>
      <c r="B1032" s="93"/>
      <c r="C1032" s="93"/>
    </row>
    <row r="1033" spans="1:3" x14ac:dyDescent="0.2">
      <c r="A1033" s="93"/>
      <c r="B1033" s="93"/>
      <c r="C1033" s="93"/>
    </row>
    <row r="1034" spans="1:3" x14ac:dyDescent="0.2">
      <c r="A1034" s="93"/>
      <c r="B1034" s="93"/>
      <c r="C1034" s="93"/>
    </row>
    <row r="1035" spans="1:3" x14ac:dyDescent="0.2">
      <c r="A1035" s="93"/>
      <c r="B1035" s="93"/>
      <c r="C1035" s="93"/>
    </row>
    <row r="1036" spans="1:3" x14ac:dyDescent="0.2">
      <c r="A1036" s="93"/>
      <c r="B1036" s="93"/>
      <c r="C1036" s="93"/>
    </row>
    <row r="1037" spans="1:3" x14ac:dyDescent="0.2">
      <c r="A1037" s="93"/>
      <c r="B1037" s="93"/>
      <c r="C1037" s="93"/>
    </row>
    <row r="1038" spans="1:3" x14ac:dyDescent="0.2">
      <c r="A1038" s="93"/>
      <c r="B1038" s="93"/>
      <c r="C1038" s="93"/>
    </row>
    <row r="1039" spans="1:3" x14ac:dyDescent="0.2">
      <c r="A1039" s="93"/>
      <c r="B1039" s="93"/>
      <c r="C1039" s="93"/>
    </row>
    <row r="1040" spans="1:3" x14ac:dyDescent="0.2">
      <c r="A1040" s="93"/>
      <c r="B1040" s="93"/>
      <c r="C1040" s="93"/>
    </row>
    <row r="1041" spans="1:3" x14ac:dyDescent="0.2">
      <c r="A1041" s="93"/>
      <c r="B1041" s="93"/>
      <c r="C1041" s="93"/>
    </row>
    <row r="1042" spans="1:3" x14ac:dyDescent="0.2">
      <c r="A1042" s="93"/>
      <c r="B1042" s="93"/>
      <c r="C1042" s="93"/>
    </row>
    <row r="1043" spans="1:3" x14ac:dyDescent="0.2">
      <c r="A1043" s="93"/>
      <c r="B1043" s="93"/>
      <c r="C1043" s="93"/>
    </row>
    <row r="1044" spans="1:3" x14ac:dyDescent="0.2">
      <c r="A1044" s="93"/>
      <c r="B1044" s="93"/>
      <c r="C1044" s="93"/>
    </row>
    <row r="1045" spans="1:3" x14ac:dyDescent="0.2">
      <c r="A1045" s="93"/>
      <c r="B1045" s="93"/>
      <c r="C1045" s="93"/>
    </row>
    <row r="1046" spans="1:3" x14ac:dyDescent="0.2">
      <c r="A1046" s="93"/>
      <c r="B1046" s="93"/>
      <c r="C1046" s="93"/>
    </row>
    <row r="1047" spans="1:3" x14ac:dyDescent="0.2">
      <c r="A1047" s="93"/>
      <c r="B1047" s="93"/>
      <c r="C1047" s="93"/>
    </row>
    <row r="1048" spans="1:3" x14ac:dyDescent="0.2">
      <c r="A1048" s="93"/>
      <c r="B1048" s="93"/>
      <c r="C1048" s="93"/>
    </row>
    <row r="1049" spans="1:3" x14ac:dyDescent="0.2">
      <c r="A1049" s="93"/>
      <c r="B1049" s="93"/>
      <c r="C1049" s="93"/>
    </row>
    <row r="1050" spans="1:3" x14ac:dyDescent="0.2">
      <c r="A1050" s="93"/>
      <c r="B1050" s="93"/>
      <c r="C1050" s="93"/>
    </row>
    <row r="1051" spans="1:3" x14ac:dyDescent="0.2">
      <c r="A1051" s="93"/>
      <c r="B1051" s="93"/>
      <c r="C1051" s="93"/>
    </row>
    <row r="1052" spans="1:3" x14ac:dyDescent="0.2">
      <c r="A1052" s="93"/>
      <c r="B1052" s="93"/>
      <c r="C1052" s="93"/>
    </row>
    <row r="1053" spans="1:3" x14ac:dyDescent="0.2">
      <c r="A1053" s="93"/>
      <c r="B1053" s="93"/>
      <c r="C1053" s="93"/>
    </row>
    <row r="1054" spans="1:3" x14ac:dyDescent="0.2">
      <c r="A1054" s="93"/>
      <c r="B1054" s="93"/>
      <c r="C1054" s="93"/>
    </row>
    <row r="1055" spans="1:3" x14ac:dyDescent="0.2">
      <c r="A1055" s="93"/>
      <c r="B1055" s="93"/>
      <c r="C1055" s="93"/>
    </row>
    <row r="1056" spans="1:3" x14ac:dyDescent="0.2">
      <c r="A1056" s="93"/>
      <c r="B1056" s="93"/>
      <c r="C1056" s="93"/>
    </row>
    <row r="1057" spans="1:3" x14ac:dyDescent="0.2">
      <c r="A1057" s="93"/>
      <c r="B1057" s="93"/>
      <c r="C1057" s="93"/>
    </row>
    <row r="1058" spans="1:3" x14ac:dyDescent="0.2">
      <c r="A1058" s="93"/>
      <c r="B1058" s="93"/>
      <c r="C1058" s="93"/>
    </row>
    <row r="1059" spans="1:3" x14ac:dyDescent="0.2">
      <c r="A1059" s="93"/>
      <c r="B1059" s="93"/>
      <c r="C1059" s="93"/>
    </row>
    <row r="1060" spans="1:3" x14ac:dyDescent="0.2">
      <c r="A1060" s="93"/>
      <c r="B1060" s="93"/>
      <c r="C1060" s="93"/>
    </row>
    <row r="1061" spans="1:3" x14ac:dyDescent="0.2">
      <c r="A1061" s="93"/>
      <c r="B1061" s="93"/>
      <c r="C1061" s="93"/>
    </row>
    <row r="1062" spans="1:3" x14ac:dyDescent="0.2">
      <c r="A1062" s="93"/>
      <c r="B1062" s="93"/>
      <c r="C1062" s="93"/>
    </row>
    <row r="1063" spans="1:3" x14ac:dyDescent="0.2">
      <c r="A1063" s="93"/>
      <c r="B1063" s="93"/>
      <c r="C1063" s="93"/>
    </row>
    <row r="1064" spans="1:3" x14ac:dyDescent="0.2">
      <c r="A1064" s="93"/>
      <c r="B1064" s="93"/>
      <c r="C1064" s="93"/>
    </row>
    <row r="1065" spans="1:3" x14ac:dyDescent="0.2">
      <c r="A1065" s="93"/>
      <c r="B1065" s="93"/>
      <c r="C1065" s="93"/>
    </row>
    <row r="1066" spans="1:3" x14ac:dyDescent="0.2">
      <c r="A1066" s="93"/>
      <c r="B1066" s="93"/>
      <c r="C1066" s="93"/>
    </row>
    <row r="1067" spans="1:3" x14ac:dyDescent="0.2">
      <c r="A1067" s="93"/>
      <c r="B1067" s="93"/>
      <c r="C1067" s="93"/>
    </row>
    <row r="1068" spans="1:3" x14ac:dyDescent="0.2">
      <c r="A1068" s="93"/>
      <c r="B1068" s="93"/>
      <c r="C1068" s="93"/>
    </row>
    <row r="1069" spans="1:3" x14ac:dyDescent="0.2">
      <c r="A1069" s="93"/>
      <c r="B1069" s="93"/>
      <c r="C1069" s="93"/>
    </row>
    <row r="1070" spans="1:3" x14ac:dyDescent="0.2">
      <c r="A1070" s="93"/>
      <c r="B1070" s="93"/>
      <c r="C1070" s="93"/>
    </row>
    <row r="1071" spans="1:3" x14ac:dyDescent="0.2">
      <c r="A1071" s="93"/>
      <c r="B1071" s="93"/>
      <c r="C1071" s="93"/>
    </row>
    <row r="1072" spans="1:3" x14ac:dyDescent="0.2">
      <c r="A1072" s="93"/>
      <c r="B1072" s="93"/>
      <c r="C1072" s="93"/>
    </row>
    <row r="1073" spans="1:3" x14ac:dyDescent="0.2">
      <c r="A1073" s="93"/>
      <c r="B1073" s="93"/>
      <c r="C1073" s="93"/>
    </row>
    <row r="1074" spans="1:3" x14ac:dyDescent="0.2">
      <c r="A1074" s="93"/>
      <c r="B1074" s="93"/>
      <c r="C1074" s="93"/>
    </row>
    <row r="1075" spans="1:3" x14ac:dyDescent="0.2">
      <c r="A1075" s="93"/>
      <c r="B1075" s="93"/>
      <c r="C1075" s="93"/>
    </row>
    <row r="1076" spans="1:3" x14ac:dyDescent="0.2">
      <c r="A1076" s="93"/>
      <c r="B1076" s="93"/>
      <c r="C1076" s="93"/>
    </row>
    <row r="1077" spans="1:3" x14ac:dyDescent="0.2">
      <c r="A1077" s="93"/>
      <c r="B1077" s="93"/>
      <c r="C1077" s="93"/>
    </row>
    <row r="1078" spans="1:3" x14ac:dyDescent="0.2">
      <c r="A1078" s="93"/>
      <c r="B1078" s="93"/>
      <c r="C1078" s="93"/>
    </row>
    <row r="1079" spans="1:3" x14ac:dyDescent="0.2">
      <c r="A1079" s="93"/>
      <c r="B1079" s="93"/>
      <c r="C1079" s="93"/>
    </row>
    <row r="1080" spans="1:3" x14ac:dyDescent="0.2">
      <c r="A1080" s="93"/>
      <c r="B1080" s="93"/>
      <c r="C1080" s="93"/>
    </row>
    <row r="1081" spans="1:3" x14ac:dyDescent="0.2">
      <c r="A1081" s="93"/>
      <c r="B1081" s="93"/>
      <c r="C1081" s="93"/>
    </row>
    <row r="1082" spans="1:3" x14ac:dyDescent="0.2">
      <c r="A1082" s="93"/>
      <c r="B1082" s="93"/>
      <c r="C1082" s="93"/>
    </row>
    <row r="1083" spans="1:3" x14ac:dyDescent="0.2">
      <c r="A1083" s="93"/>
      <c r="B1083" s="93"/>
      <c r="C1083" s="93"/>
    </row>
    <row r="1084" spans="1:3" x14ac:dyDescent="0.2">
      <c r="A1084" s="93"/>
      <c r="B1084" s="93"/>
      <c r="C1084" s="93"/>
    </row>
    <row r="1085" spans="1:3" x14ac:dyDescent="0.2">
      <c r="A1085" s="93"/>
      <c r="B1085" s="93"/>
      <c r="C1085" s="93"/>
    </row>
    <row r="1086" spans="1:3" x14ac:dyDescent="0.2">
      <c r="A1086" s="93"/>
      <c r="B1086" s="93"/>
      <c r="C1086" s="93"/>
    </row>
    <row r="1087" spans="1:3" x14ac:dyDescent="0.2">
      <c r="A1087" s="93"/>
      <c r="B1087" s="93"/>
      <c r="C1087" s="93"/>
    </row>
    <row r="1088" spans="1:3" x14ac:dyDescent="0.2">
      <c r="A1088" s="93"/>
      <c r="B1088" s="93"/>
      <c r="C1088" s="93"/>
    </row>
    <row r="1089" spans="1:3" x14ac:dyDescent="0.2">
      <c r="A1089" s="93"/>
      <c r="B1089" s="93"/>
      <c r="C1089" s="93"/>
    </row>
    <row r="1090" spans="1:3" x14ac:dyDescent="0.2">
      <c r="A1090" s="93"/>
      <c r="B1090" s="93"/>
      <c r="C1090" s="93"/>
    </row>
    <row r="1091" spans="1:3" x14ac:dyDescent="0.2">
      <c r="A1091" s="93"/>
      <c r="B1091" s="93"/>
      <c r="C1091" s="93"/>
    </row>
    <row r="1092" spans="1:3" x14ac:dyDescent="0.2">
      <c r="A1092" s="93"/>
      <c r="B1092" s="93"/>
      <c r="C1092" s="93"/>
    </row>
    <row r="1093" spans="1:3" x14ac:dyDescent="0.2">
      <c r="A1093" s="93"/>
      <c r="B1093" s="93"/>
      <c r="C1093" s="93"/>
    </row>
    <row r="1094" spans="1:3" x14ac:dyDescent="0.2">
      <c r="A1094" s="93"/>
      <c r="B1094" s="93"/>
      <c r="C1094" s="93"/>
    </row>
    <row r="1095" spans="1:3" x14ac:dyDescent="0.2">
      <c r="A1095" s="93"/>
      <c r="B1095" s="93"/>
      <c r="C1095" s="93"/>
    </row>
    <row r="1096" spans="1:3" x14ac:dyDescent="0.2">
      <c r="A1096" s="93"/>
      <c r="B1096" s="93"/>
      <c r="C1096" s="93"/>
    </row>
    <row r="1097" spans="1:3" x14ac:dyDescent="0.2">
      <c r="A1097" s="93"/>
      <c r="B1097" s="93"/>
      <c r="C1097" s="93"/>
    </row>
    <row r="1098" spans="1:3" x14ac:dyDescent="0.2">
      <c r="A1098" s="93"/>
      <c r="B1098" s="93"/>
      <c r="C1098" s="93"/>
    </row>
    <row r="1099" spans="1:3" x14ac:dyDescent="0.2">
      <c r="A1099" s="93"/>
      <c r="B1099" s="93"/>
      <c r="C1099" s="93"/>
    </row>
    <row r="1100" spans="1:3" x14ac:dyDescent="0.2">
      <c r="A1100" s="93"/>
      <c r="B1100" s="93"/>
      <c r="C1100" s="93"/>
    </row>
    <row r="1101" spans="1:3" x14ac:dyDescent="0.2">
      <c r="A1101" s="93"/>
      <c r="B1101" s="93"/>
      <c r="C1101" s="93"/>
    </row>
    <row r="1102" spans="1:3" x14ac:dyDescent="0.2">
      <c r="A1102" s="93"/>
      <c r="B1102" s="93"/>
      <c r="C1102" s="93"/>
    </row>
    <row r="1103" spans="1:3" x14ac:dyDescent="0.2">
      <c r="A1103" s="93"/>
      <c r="B1103" s="93"/>
      <c r="C1103" s="93"/>
    </row>
    <row r="1104" spans="1:3" x14ac:dyDescent="0.2">
      <c r="A1104" s="93"/>
      <c r="B1104" s="93"/>
      <c r="C1104" s="93"/>
    </row>
    <row r="1105" spans="1:3" x14ac:dyDescent="0.2">
      <c r="A1105" s="93"/>
      <c r="B1105" s="93"/>
      <c r="C1105" s="93"/>
    </row>
    <row r="1106" spans="1:3" x14ac:dyDescent="0.2">
      <c r="A1106" s="93"/>
      <c r="B1106" s="93"/>
      <c r="C1106" s="93"/>
    </row>
    <row r="1107" spans="1:3" x14ac:dyDescent="0.2">
      <c r="A1107" s="93"/>
      <c r="B1107" s="93"/>
      <c r="C1107" s="93"/>
    </row>
    <row r="1108" spans="1:3" x14ac:dyDescent="0.2">
      <c r="A1108" s="93"/>
      <c r="B1108" s="93"/>
      <c r="C1108" s="93"/>
    </row>
    <row r="1109" spans="1:3" x14ac:dyDescent="0.2">
      <c r="A1109" s="93"/>
      <c r="B1109" s="93"/>
      <c r="C1109" s="93"/>
    </row>
    <row r="1110" spans="1:3" x14ac:dyDescent="0.2">
      <c r="A1110" s="93"/>
      <c r="B1110" s="93"/>
      <c r="C1110" s="93"/>
    </row>
    <row r="1111" spans="1:3" x14ac:dyDescent="0.2">
      <c r="A1111" s="93"/>
      <c r="B1111" s="93"/>
      <c r="C1111" s="93"/>
    </row>
    <row r="1112" spans="1:3" x14ac:dyDescent="0.2">
      <c r="A1112" s="93"/>
      <c r="B1112" s="93"/>
      <c r="C1112" s="93"/>
    </row>
    <row r="1113" spans="1:3" x14ac:dyDescent="0.2">
      <c r="A1113" s="93"/>
      <c r="B1113" s="93"/>
      <c r="C1113" s="93"/>
    </row>
    <row r="1114" spans="1:3" x14ac:dyDescent="0.2">
      <c r="A1114" s="93"/>
      <c r="B1114" s="93"/>
      <c r="C1114" s="93"/>
    </row>
    <row r="1115" spans="1:3" x14ac:dyDescent="0.2">
      <c r="A1115" s="93"/>
      <c r="B1115" s="93"/>
      <c r="C1115" s="93"/>
    </row>
    <row r="1116" spans="1:3" x14ac:dyDescent="0.2">
      <c r="A1116" s="93"/>
      <c r="B1116" s="93"/>
      <c r="C1116" s="93"/>
    </row>
    <row r="1117" spans="1:3" x14ac:dyDescent="0.2">
      <c r="A1117" s="93"/>
      <c r="B1117" s="93"/>
      <c r="C1117" s="93"/>
    </row>
    <row r="1118" spans="1:3" x14ac:dyDescent="0.2">
      <c r="A1118" s="93"/>
      <c r="B1118" s="93"/>
      <c r="C1118" s="93"/>
    </row>
    <row r="1119" spans="1:3" x14ac:dyDescent="0.2">
      <c r="A1119" s="93"/>
      <c r="B1119" s="93"/>
      <c r="C1119" s="93"/>
    </row>
    <row r="1120" spans="1:3" x14ac:dyDescent="0.2">
      <c r="A1120" s="93"/>
      <c r="B1120" s="93"/>
      <c r="C1120" s="93"/>
    </row>
    <row r="1121" spans="1:3" x14ac:dyDescent="0.2">
      <c r="A1121" s="93"/>
      <c r="B1121" s="93"/>
      <c r="C1121" s="93"/>
    </row>
    <row r="1122" spans="1:3" x14ac:dyDescent="0.2">
      <c r="A1122" s="93"/>
      <c r="B1122" s="93"/>
      <c r="C1122" s="93"/>
    </row>
    <row r="1123" spans="1:3" x14ac:dyDescent="0.2">
      <c r="A1123" s="93"/>
      <c r="B1123" s="93"/>
      <c r="C1123" s="93"/>
    </row>
    <row r="1124" spans="1:3" x14ac:dyDescent="0.2">
      <c r="A1124" s="93"/>
      <c r="B1124" s="93"/>
      <c r="C1124" s="93"/>
    </row>
    <row r="1125" spans="1:3" x14ac:dyDescent="0.2">
      <c r="A1125" s="93"/>
      <c r="B1125" s="93"/>
      <c r="C1125" s="93"/>
    </row>
    <row r="1126" spans="1:3" x14ac:dyDescent="0.2">
      <c r="A1126" s="93"/>
      <c r="B1126" s="93"/>
      <c r="C1126" s="93"/>
    </row>
    <row r="1127" spans="1:3" x14ac:dyDescent="0.2">
      <c r="A1127" s="93"/>
      <c r="B1127" s="93"/>
      <c r="C1127" s="93"/>
    </row>
    <row r="1128" spans="1:3" x14ac:dyDescent="0.2">
      <c r="A1128" s="93"/>
      <c r="B1128" s="93"/>
      <c r="C1128" s="93"/>
    </row>
    <row r="1129" spans="1:3" x14ac:dyDescent="0.2">
      <c r="A1129" s="93"/>
      <c r="B1129" s="93"/>
      <c r="C1129" s="93"/>
    </row>
    <row r="1130" spans="1:3" x14ac:dyDescent="0.2">
      <c r="A1130" s="93"/>
      <c r="B1130" s="93"/>
      <c r="C1130" s="93"/>
    </row>
    <row r="1131" spans="1:3" x14ac:dyDescent="0.2">
      <c r="A1131" s="93"/>
      <c r="B1131" s="93"/>
      <c r="C1131" s="93"/>
    </row>
    <row r="1132" spans="1:3" x14ac:dyDescent="0.2">
      <c r="A1132" s="93"/>
      <c r="B1132" s="93"/>
      <c r="C1132" s="93"/>
    </row>
    <row r="1133" spans="1:3" x14ac:dyDescent="0.2">
      <c r="A1133" s="93"/>
      <c r="B1133" s="93"/>
      <c r="C1133" s="93"/>
    </row>
    <row r="1134" spans="1:3" x14ac:dyDescent="0.2">
      <c r="A1134" s="93"/>
      <c r="B1134" s="93"/>
      <c r="C1134" s="93"/>
    </row>
    <row r="1135" spans="1:3" x14ac:dyDescent="0.2">
      <c r="A1135" s="93"/>
      <c r="B1135" s="93"/>
      <c r="C1135" s="93"/>
    </row>
    <row r="1136" spans="1:3" x14ac:dyDescent="0.2">
      <c r="A1136" s="93"/>
      <c r="B1136" s="93"/>
      <c r="C1136" s="93"/>
    </row>
    <row r="1137" spans="1:3" x14ac:dyDescent="0.2">
      <c r="A1137" s="93"/>
      <c r="B1137" s="93"/>
      <c r="C1137" s="93"/>
    </row>
    <row r="1138" spans="1:3" x14ac:dyDescent="0.2">
      <c r="A1138" s="93"/>
      <c r="B1138" s="93"/>
      <c r="C1138" s="93"/>
    </row>
    <row r="1139" spans="1:3" x14ac:dyDescent="0.2">
      <c r="A1139" s="93"/>
      <c r="B1139" s="93"/>
      <c r="C1139" s="93"/>
    </row>
    <row r="1140" spans="1:3" x14ac:dyDescent="0.2">
      <c r="A1140" s="93"/>
      <c r="B1140" s="93"/>
      <c r="C1140" s="93"/>
    </row>
    <row r="1141" spans="1:3" x14ac:dyDescent="0.2">
      <c r="A1141" s="93"/>
      <c r="B1141" s="93"/>
      <c r="C1141" s="93"/>
    </row>
    <row r="1142" spans="1:3" x14ac:dyDescent="0.2">
      <c r="A1142" s="93"/>
      <c r="B1142" s="93"/>
      <c r="C1142" s="93"/>
    </row>
    <row r="1143" spans="1:3" x14ac:dyDescent="0.2">
      <c r="A1143" s="93"/>
      <c r="B1143" s="93"/>
      <c r="C1143" s="93"/>
    </row>
    <row r="1144" spans="1:3" x14ac:dyDescent="0.2">
      <c r="A1144" s="93"/>
      <c r="B1144" s="93"/>
      <c r="C1144" s="93"/>
    </row>
    <row r="1145" spans="1:3" x14ac:dyDescent="0.2">
      <c r="A1145" s="93"/>
      <c r="B1145" s="93"/>
      <c r="C1145" s="93"/>
    </row>
    <row r="1146" spans="1:3" x14ac:dyDescent="0.2">
      <c r="A1146" s="93"/>
      <c r="B1146" s="93"/>
      <c r="C1146" s="93"/>
    </row>
    <row r="1147" spans="1:3" x14ac:dyDescent="0.2">
      <c r="A1147" s="93"/>
      <c r="B1147" s="93"/>
      <c r="C1147" s="93"/>
    </row>
    <row r="1148" spans="1:3" x14ac:dyDescent="0.2">
      <c r="A1148" s="93"/>
      <c r="B1148" s="93"/>
      <c r="C1148" s="93"/>
    </row>
    <row r="1149" spans="1:3" x14ac:dyDescent="0.2">
      <c r="A1149" s="93"/>
      <c r="B1149" s="93"/>
      <c r="C1149" s="93"/>
    </row>
    <row r="1150" spans="1:3" x14ac:dyDescent="0.2">
      <c r="A1150" s="93"/>
      <c r="B1150" s="93"/>
      <c r="C1150" s="93"/>
    </row>
    <row r="1151" spans="1:3" x14ac:dyDescent="0.2">
      <c r="A1151" s="93"/>
      <c r="B1151" s="93"/>
      <c r="C1151" s="93"/>
    </row>
    <row r="1152" spans="1:3" x14ac:dyDescent="0.2">
      <c r="A1152" s="93"/>
      <c r="B1152" s="93"/>
      <c r="C1152" s="93"/>
    </row>
    <row r="1153" spans="1:3" x14ac:dyDescent="0.2">
      <c r="A1153" s="93"/>
      <c r="B1153" s="93"/>
      <c r="C1153" s="93"/>
    </row>
    <row r="1154" spans="1:3" x14ac:dyDescent="0.2">
      <c r="A1154" s="93"/>
      <c r="B1154" s="93"/>
      <c r="C1154" s="93"/>
    </row>
    <row r="1155" spans="1:3" x14ac:dyDescent="0.2">
      <c r="A1155" s="93"/>
      <c r="B1155" s="93"/>
      <c r="C1155" s="93"/>
    </row>
    <row r="1156" spans="1:3" x14ac:dyDescent="0.2">
      <c r="A1156" s="93"/>
      <c r="B1156" s="93"/>
      <c r="C1156" s="93"/>
    </row>
    <row r="1157" spans="1:3" x14ac:dyDescent="0.2">
      <c r="A1157" s="93"/>
      <c r="B1157" s="93"/>
      <c r="C1157" s="93"/>
    </row>
    <row r="1158" spans="1:3" x14ac:dyDescent="0.2">
      <c r="A1158" s="93"/>
      <c r="B1158" s="93"/>
      <c r="C1158" s="93"/>
    </row>
    <row r="1159" spans="1:3" x14ac:dyDescent="0.2">
      <c r="A1159" s="93"/>
      <c r="B1159" s="93"/>
      <c r="C1159" s="93"/>
    </row>
    <row r="1160" spans="1:3" x14ac:dyDescent="0.2">
      <c r="A1160" s="93"/>
      <c r="B1160" s="93"/>
      <c r="C1160" s="93"/>
    </row>
    <row r="1161" spans="1:3" x14ac:dyDescent="0.2">
      <c r="A1161" s="93"/>
      <c r="B1161" s="93"/>
      <c r="C1161" s="93"/>
    </row>
    <row r="1162" spans="1:3" x14ac:dyDescent="0.2">
      <c r="A1162" s="93"/>
      <c r="B1162" s="93"/>
      <c r="C1162" s="93"/>
    </row>
    <row r="1163" spans="1:3" x14ac:dyDescent="0.2">
      <c r="A1163" s="93"/>
      <c r="B1163" s="93"/>
      <c r="C1163" s="93"/>
    </row>
    <row r="1164" spans="1:3" x14ac:dyDescent="0.2">
      <c r="A1164" s="93"/>
      <c r="B1164" s="93"/>
      <c r="C1164" s="93"/>
    </row>
    <row r="1165" spans="1:3" x14ac:dyDescent="0.2">
      <c r="A1165" s="93"/>
      <c r="B1165" s="93"/>
      <c r="C1165" s="93"/>
    </row>
    <row r="1166" spans="1:3" x14ac:dyDescent="0.2">
      <c r="A1166" s="93"/>
      <c r="B1166" s="93"/>
      <c r="C1166" s="93"/>
    </row>
    <row r="1167" spans="1:3" x14ac:dyDescent="0.2">
      <c r="A1167" s="93"/>
      <c r="B1167" s="93"/>
      <c r="C1167" s="93"/>
    </row>
    <row r="1168" spans="1:3" x14ac:dyDescent="0.2">
      <c r="A1168" s="93"/>
      <c r="B1168" s="93"/>
      <c r="C1168" s="93"/>
    </row>
    <row r="1169" spans="1:3" x14ac:dyDescent="0.2">
      <c r="A1169" s="93"/>
      <c r="B1169" s="93"/>
      <c r="C1169" s="93"/>
    </row>
    <row r="1170" spans="1:3" x14ac:dyDescent="0.2">
      <c r="A1170" s="93"/>
      <c r="B1170" s="93"/>
      <c r="C1170" s="93"/>
    </row>
    <row r="1171" spans="1:3" x14ac:dyDescent="0.2">
      <c r="A1171" s="93"/>
      <c r="B1171" s="93"/>
      <c r="C1171" s="93"/>
    </row>
    <row r="1172" spans="1:3" x14ac:dyDescent="0.2">
      <c r="A1172" s="93"/>
      <c r="B1172" s="93"/>
      <c r="C1172" s="93"/>
    </row>
    <row r="1173" spans="1:3" x14ac:dyDescent="0.2">
      <c r="A1173" s="93"/>
      <c r="B1173" s="93"/>
      <c r="C1173" s="93"/>
    </row>
    <row r="1174" spans="1:3" x14ac:dyDescent="0.2">
      <c r="A1174" s="93"/>
      <c r="B1174" s="93"/>
      <c r="C1174" s="93"/>
    </row>
    <row r="1175" spans="1:3" x14ac:dyDescent="0.2">
      <c r="A1175" s="93"/>
      <c r="B1175" s="93"/>
      <c r="C1175" s="93"/>
    </row>
    <row r="1176" spans="1:3" x14ac:dyDescent="0.2">
      <c r="A1176" s="93"/>
      <c r="B1176" s="93"/>
      <c r="C1176" s="93"/>
    </row>
    <row r="1177" spans="1:3" x14ac:dyDescent="0.2">
      <c r="A1177" s="93"/>
      <c r="B1177" s="93"/>
      <c r="C1177" s="93"/>
    </row>
    <row r="1178" spans="1:3" x14ac:dyDescent="0.2">
      <c r="A1178" s="93"/>
      <c r="B1178" s="93"/>
      <c r="C1178" s="93"/>
    </row>
    <row r="1179" spans="1:3" x14ac:dyDescent="0.2">
      <c r="A1179" s="93"/>
      <c r="B1179" s="93"/>
      <c r="C1179" s="93"/>
    </row>
    <row r="1180" spans="1:3" x14ac:dyDescent="0.2">
      <c r="A1180" s="93"/>
      <c r="B1180" s="93"/>
      <c r="C1180" s="93"/>
    </row>
    <row r="1181" spans="1:3" x14ac:dyDescent="0.2">
      <c r="A1181" s="93"/>
      <c r="B1181" s="93"/>
      <c r="C1181" s="93"/>
    </row>
    <row r="1182" spans="1:3" x14ac:dyDescent="0.2">
      <c r="A1182" s="93"/>
      <c r="B1182" s="93"/>
      <c r="C1182" s="93"/>
    </row>
    <row r="1183" spans="1:3" x14ac:dyDescent="0.2">
      <c r="A1183" s="93"/>
      <c r="B1183" s="93"/>
      <c r="C1183" s="93"/>
    </row>
    <row r="1184" spans="1:3" x14ac:dyDescent="0.2">
      <c r="A1184" s="93"/>
      <c r="B1184" s="93"/>
      <c r="C1184" s="93"/>
    </row>
    <row r="1185" spans="1:3" x14ac:dyDescent="0.2">
      <c r="A1185" s="93"/>
      <c r="B1185" s="93"/>
      <c r="C1185" s="93"/>
    </row>
    <row r="1186" spans="1:3" x14ac:dyDescent="0.2">
      <c r="A1186" s="93"/>
      <c r="B1186" s="93"/>
      <c r="C1186" s="93"/>
    </row>
    <row r="1187" spans="1:3" x14ac:dyDescent="0.2">
      <c r="A1187" s="93"/>
      <c r="B1187" s="93"/>
      <c r="C1187" s="93"/>
    </row>
    <row r="1188" spans="1:3" x14ac:dyDescent="0.2">
      <c r="A1188" s="93"/>
      <c r="B1188" s="93"/>
      <c r="C1188" s="93"/>
    </row>
    <row r="1189" spans="1:3" x14ac:dyDescent="0.2">
      <c r="A1189" s="93"/>
      <c r="B1189" s="93"/>
      <c r="C1189" s="93"/>
    </row>
    <row r="1190" spans="1:3" x14ac:dyDescent="0.2">
      <c r="A1190" s="93"/>
      <c r="B1190" s="93"/>
      <c r="C1190" s="93"/>
    </row>
    <row r="1191" spans="1:3" x14ac:dyDescent="0.2">
      <c r="A1191" s="93"/>
      <c r="B1191" s="93"/>
      <c r="C1191" s="93"/>
    </row>
    <row r="1192" spans="1:3" x14ac:dyDescent="0.2">
      <c r="A1192" s="93"/>
      <c r="B1192" s="93"/>
      <c r="C1192" s="93"/>
    </row>
    <row r="1193" spans="1:3" x14ac:dyDescent="0.2">
      <c r="A1193" s="93"/>
      <c r="B1193" s="93"/>
      <c r="C1193" s="93"/>
    </row>
    <row r="1194" spans="1:3" x14ac:dyDescent="0.2">
      <c r="A1194" s="93"/>
      <c r="B1194" s="93"/>
      <c r="C1194" s="93"/>
    </row>
    <row r="1195" spans="1:3" x14ac:dyDescent="0.2">
      <c r="A1195" s="93"/>
      <c r="B1195" s="93"/>
      <c r="C1195" s="93"/>
    </row>
    <row r="1196" spans="1:3" x14ac:dyDescent="0.2">
      <c r="A1196" s="93"/>
      <c r="B1196" s="93"/>
      <c r="C1196" s="93"/>
    </row>
    <row r="1197" spans="1:3" x14ac:dyDescent="0.2">
      <c r="A1197" s="93"/>
      <c r="B1197" s="93"/>
      <c r="C1197" s="93"/>
    </row>
    <row r="1198" spans="1:3" x14ac:dyDescent="0.2">
      <c r="A1198" s="93"/>
      <c r="B1198" s="93"/>
      <c r="C1198" s="93"/>
    </row>
    <row r="1199" spans="1:3" x14ac:dyDescent="0.2">
      <c r="A1199" s="93"/>
      <c r="B1199" s="93"/>
      <c r="C1199" s="93"/>
    </row>
    <row r="1200" spans="1:3" x14ac:dyDescent="0.2">
      <c r="A1200" s="93"/>
      <c r="B1200" s="93"/>
      <c r="C1200" s="93"/>
    </row>
    <row r="1201" spans="1:3" x14ac:dyDescent="0.2">
      <c r="A1201" s="93"/>
      <c r="B1201" s="93"/>
      <c r="C1201" s="93"/>
    </row>
    <row r="1202" spans="1:3" x14ac:dyDescent="0.2">
      <c r="A1202" s="93"/>
      <c r="B1202" s="93"/>
      <c r="C1202" s="93"/>
    </row>
    <row r="1203" spans="1:3" x14ac:dyDescent="0.2">
      <c r="A1203" s="93"/>
      <c r="B1203" s="93"/>
      <c r="C1203" s="93"/>
    </row>
    <row r="1204" spans="1:3" x14ac:dyDescent="0.2">
      <c r="A1204" s="93"/>
      <c r="B1204" s="93"/>
      <c r="C1204" s="93"/>
    </row>
    <row r="1205" spans="1:3" x14ac:dyDescent="0.2">
      <c r="A1205" s="93"/>
      <c r="B1205" s="93"/>
      <c r="C1205" s="93"/>
    </row>
    <row r="1206" spans="1:3" x14ac:dyDescent="0.2">
      <c r="A1206" s="93"/>
      <c r="B1206" s="93"/>
      <c r="C1206" s="93"/>
    </row>
    <row r="1207" spans="1:3" x14ac:dyDescent="0.2">
      <c r="A1207" s="93"/>
      <c r="B1207" s="93"/>
      <c r="C1207" s="93"/>
    </row>
    <row r="1208" spans="1:3" x14ac:dyDescent="0.2">
      <c r="A1208" s="93"/>
      <c r="B1208" s="93"/>
      <c r="C1208" s="93"/>
    </row>
    <row r="1209" spans="1:3" x14ac:dyDescent="0.2">
      <c r="A1209" s="93"/>
      <c r="B1209" s="93"/>
      <c r="C1209" s="93"/>
    </row>
    <row r="1210" spans="1:3" x14ac:dyDescent="0.2">
      <c r="A1210" s="93"/>
      <c r="B1210" s="93"/>
      <c r="C1210" s="93"/>
    </row>
    <row r="1211" spans="1:3" x14ac:dyDescent="0.2">
      <c r="A1211" s="93"/>
      <c r="B1211" s="93"/>
      <c r="C1211" s="93"/>
    </row>
    <row r="1212" spans="1:3" x14ac:dyDescent="0.2">
      <c r="A1212" s="93"/>
      <c r="B1212" s="93"/>
      <c r="C1212" s="93"/>
    </row>
    <row r="1213" spans="1:3" x14ac:dyDescent="0.2">
      <c r="A1213" s="93"/>
      <c r="B1213" s="93"/>
      <c r="C1213" s="93"/>
    </row>
    <row r="1214" spans="1:3" x14ac:dyDescent="0.2">
      <c r="A1214" s="93"/>
      <c r="B1214" s="93"/>
      <c r="C1214" s="93"/>
    </row>
    <row r="1215" spans="1:3" x14ac:dyDescent="0.2">
      <c r="A1215" s="93"/>
      <c r="B1215" s="93"/>
      <c r="C1215" s="93"/>
    </row>
    <row r="1216" spans="1:3" x14ac:dyDescent="0.2">
      <c r="A1216" s="93"/>
      <c r="B1216" s="93"/>
      <c r="C1216" s="93"/>
    </row>
    <row r="1217" spans="1:3" x14ac:dyDescent="0.2">
      <c r="A1217" s="93"/>
      <c r="B1217" s="93"/>
      <c r="C1217" s="93"/>
    </row>
    <row r="1218" spans="1:3" x14ac:dyDescent="0.2">
      <c r="A1218" s="93"/>
      <c r="B1218" s="93"/>
      <c r="C1218" s="93"/>
    </row>
    <row r="1219" spans="1:3" x14ac:dyDescent="0.2">
      <c r="A1219" s="93"/>
      <c r="B1219" s="93"/>
      <c r="C1219" s="93"/>
    </row>
    <row r="1220" spans="1:3" x14ac:dyDescent="0.2">
      <c r="A1220" s="93"/>
      <c r="B1220" s="93"/>
      <c r="C1220" s="93"/>
    </row>
    <row r="1221" spans="1:3" x14ac:dyDescent="0.2">
      <c r="A1221" s="93"/>
      <c r="B1221" s="93"/>
      <c r="C1221" s="93"/>
    </row>
    <row r="1222" spans="1:3" x14ac:dyDescent="0.2">
      <c r="A1222" s="93"/>
      <c r="B1222" s="93"/>
      <c r="C1222" s="93"/>
    </row>
    <row r="1223" spans="1:3" x14ac:dyDescent="0.2">
      <c r="A1223" s="93"/>
      <c r="B1223" s="93"/>
      <c r="C1223" s="93"/>
    </row>
    <row r="1224" spans="1:3" x14ac:dyDescent="0.2">
      <c r="A1224" s="93"/>
      <c r="B1224" s="93"/>
      <c r="C1224" s="93"/>
    </row>
    <row r="1225" spans="1:3" x14ac:dyDescent="0.2">
      <c r="A1225" s="93"/>
      <c r="B1225" s="93"/>
      <c r="C1225" s="93"/>
    </row>
    <row r="1226" spans="1:3" x14ac:dyDescent="0.2">
      <c r="A1226" s="93"/>
      <c r="B1226" s="93"/>
      <c r="C1226" s="93"/>
    </row>
    <row r="1227" spans="1:3" x14ac:dyDescent="0.2">
      <c r="A1227" s="93"/>
      <c r="B1227" s="93"/>
      <c r="C1227" s="93"/>
    </row>
    <row r="1228" spans="1:3" x14ac:dyDescent="0.2">
      <c r="A1228" s="93"/>
      <c r="B1228" s="93"/>
      <c r="C1228" s="93"/>
    </row>
    <row r="1229" spans="1:3" x14ac:dyDescent="0.2">
      <c r="A1229" s="93"/>
      <c r="B1229" s="93"/>
      <c r="C1229" s="93"/>
    </row>
    <row r="1230" spans="1:3" x14ac:dyDescent="0.2">
      <c r="A1230" s="93"/>
      <c r="B1230" s="93"/>
      <c r="C1230" s="93"/>
    </row>
    <row r="1231" spans="1:3" x14ac:dyDescent="0.2">
      <c r="A1231" s="93"/>
      <c r="B1231" s="93"/>
      <c r="C1231" s="93"/>
    </row>
    <row r="1232" spans="1:3" x14ac:dyDescent="0.2">
      <c r="A1232" s="93"/>
      <c r="B1232" s="93"/>
      <c r="C1232" s="93"/>
    </row>
    <row r="1233" spans="1:3" x14ac:dyDescent="0.2">
      <c r="A1233" s="93"/>
      <c r="B1233" s="93"/>
      <c r="C1233" s="93"/>
    </row>
    <row r="1234" spans="1:3" x14ac:dyDescent="0.2">
      <c r="A1234" s="93"/>
      <c r="B1234" s="93"/>
      <c r="C1234" s="93"/>
    </row>
    <row r="1235" spans="1:3" x14ac:dyDescent="0.2">
      <c r="A1235" s="93"/>
      <c r="B1235" s="93"/>
      <c r="C1235" s="93"/>
    </row>
    <row r="1236" spans="1:3" x14ac:dyDescent="0.2">
      <c r="A1236" s="93"/>
      <c r="B1236" s="93"/>
      <c r="C1236" s="93"/>
    </row>
    <row r="1237" spans="1:3" x14ac:dyDescent="0.2">
      <c r="A1237" s="93"/>
      <c r="B1237" s="93"/>
      <c r="C1237" s="93"/>
    </row>
    <row r="1238" spans="1:3" x14ac:dyDescent="0.2">
      <c r="A1238" s="93"/>
      <c r="B1238" s="93"/>
      <c r="C1238" s="93"/>
    </row>
    <row r="1239" spans="1:3" x14ac:dyDescent="0.2">
      <c r="A1239" s="93"/>
      <c r="B1239" s="93"/>
      <c r="C1239" s="93"/>
    </row>
    <row r="1240" spans="1:3" x14ac:dyDescent="0.2">
      <c r="A1240" s="93"/>
      <c r="B1240" s="93"/>
      <c r="C1240" s="93"/>
    </row>
    <row r="1241" spans="1:3" x14ac:dyDescent="0.2">
      <c r="A1241" s="93"/>
      <c r="B1241" s="93"/>
      <c r="C1241" s="93"/>
    </row>
    <row r="1242" spans="1:3" x14ac:dyDescent="0.2">
      <c r="A1242" s="93"/>
      <c r="B1242" s="93"/>
      <c r="C1242" s="93"/>
    </row>
    <row r="1243" spans="1:3" x14ac:dyDescent="0.2">
      <c r="A1243" s="93"/>
      <c r="B1243" s="93"/>
      <c r="C1243" s="93"/>
    </row>
    <row r="1244" spans="1:3" x14ac:dyDescent="0.2">
      <c r="A1244" s="93"/>
      <c r="B1244" s="93"/>
      <c r="C1244" s="93"/>
    </row>
    <row r="1245" spans="1:3" x14ac:dyDescent="0.2">
      <c r="A1245" s="93"/>
      <c r="B1245" s="93"/>
      <c r="C1245" s="93"/>
    </row>
    <row r="1246" spans="1:3" x14ac:dyDescent="0.2">
      <c r="A1246" s="93"/>
      <c r="B1246" s="93"/>
      <c r="C1246" s="93"/>
    </row>
    <row r="1247" spans="1:3" x14ac:dyDescent="0.2">
      <c r="A1247" s="93"/>
      <c r="B1247" s="93"/>
      <c r="C1247" s="93"/>
    </row>
    <row r="1248" spans="1:3" x14ac:dyDescent="0.2">
      <c r="A1248" s="93"/>
      <c r="B1248" s="93"/>
      <c r="C1248" s="93"/>
    </row>
    <row r="1249" spans="1:3" x14ac:dyDescent="0.2">
      <c r="A1249" s="93"/>
      <c r="B1249" s="93"/>
      <c r="C1249" s="93"/>
    </row>
    <row r="1250" spans="1:3" x14ac:dyDescent="0.2">
      <c r="A1250" s="93"/>
      <c r="B1250" s="93"/>
      <c r="C1250" s="93"/>
    </row>
    <row r="1251" spans="1:3" x14ac:dyDescent="0.2">
      <c r="A1251" s="93"/>
      <c r="B1251" s="93"/>
      <c r="C1251" s="93"/>
    </row>
    <row r="1252" spans="1:3" x14ac:dyDescent="0.2">
      <c r="A1252" s="93"/>
      <c r="B1252" s="93"/>
      <c r="C1252" s="93"/>
    </row>
    <row r="1253" spans="1:3" x14ac:dyDescent="0.2">
      <c r="A1253" s="93"/>
      <c r="B1253" s="93"/>
      <c r="C1253" s="93"/>
    </row>
    <row r="1254" spans="1:3" x14ac:dyDescent="0.2">
      <c r="A1254" s="93"/>
      <c r="B1254" s="93"/>
      <c r="C1254" s="93"/>
    </row>
    <row r="1255" spans="1:3" x14ac:dyDescent="0.2">
      <c r="A1255" s="93"/>
      <c r="B1255" s="93"/>
      <c r="C1255" s="93"/>
    </row>
    <row r="1256" spans="1:3" x14ac:dyDescent="0.2">
      <c r="A1256" s="93"/>
      <c r="B1256" s="93"/>
      <c r="C1256" s="93"/>
    </row>
    <row r="1257" spans="1:3" x14ac:dyDescent="0.2">
      <c r="A1257" s="93"/>
      <c r="B1257" s="93"/>
      <c r="C1257" s="93"/>
    </row>
    <row r="1258" spans="1:3" x14ac:dyDescent="0.2">
      <c r="A1258" s="93"/>
      <c r="B1258" s="93"/>
      <c r="C1258" s="93"/>
    </row>
    <row r="1259" spans="1:3" x14ac:dyDescent="0.2">
      <c r="A1259" s="93"/>
      <c r="B1259" s="93"/>
      <c r="C1259" s="93"/>
    </row>
    <row r="1260" spans="1:3" x14ac:dyDescent="0.2">
      <c r="A1260" s="93"/>
      <c r="B1260" s="93"/>
      <c r="C1260" s="93"/>
    </row>
    <row r="1261" spans="1:3" x14ac:dyDescent="0.2">
      <c r="A1261" s="93"/>
      <c r="B1261" s="93"/>
      <c r="C1261" s="93"/>
    </row>
    <row r="1262" spans="1:3" x14ac:dyDescent="0.2">
      <c r="A1262" s="93"/>
      <c r="B1262" s="93"/>
      <c r="C1262" s="93"/>
    </row>
    <row r="1263" spans="1:3" x14ac:dyDescent="0.2">
      <c r="A1263" s="93"/>
      <c r="B1263" s="93"/>
      <c r="C1263" s="93"/>
    </row>
    <row r="1264" spans="1:3" x14ac:dyDescent="0.2">
      <c r="A1264" s="93"/>
      <c r="B1264" s="93"/>
      <c r="C1264" s="93"/>
    </row>
    <row r="1265" spans="1:3" x14ac:dyDescent="0.2">
      <c r="A1265" s="93"/>
      <c r="B1265" s="93"/>
      <c r="C1265" s="93"/>
    </row>
    <row r="1266" spans="1:3" x14ac:dyDescent="0.2">
      <c r="A1266" s="93"/>
      <c r="B1266" s="93"/>
      <c r="C1266" s="93"/>
    </row>
    <row r="1267" spans="1:3" x14ac:dyDescent="0.2">
      <c r="A1267" s="93"/>
      <c r="B1267" s="93"/>
      <c r="C1267" s="93"/>
    </row>
    <row r="1268" spans="1:3" x14ac:dyDescent="0.2">
      <c r="A1268" s="93"/>
      <c r="B1268" s="93"/>
      <c r="C1268" s="93"/>
    </row>
    <row r="1269" spans="1:3" x14ac:dyDescent="0.2">
      <c r="A1269" s="93"/>
      <c r="B1269" s="93"/>
      <c r="C1269" s="93"/>
    </row>
    <row r="1270" spans="1:3" x14ac:dyDescent="0.2">
      <c r="A1270" s="93"/>
      <c r="B1270" s="93"/>
      <c r="C1270" s="93"/>
    </row>
    <row r="1271" spans="1:3" x14ac:dyDescent="0.2">
      <c r="A1271" s="93"/>
      <c r="B1271" s="93"/>
      <c r="C1271" s="93"/>
    </row>
    <row r="1272" spans="1:3" x14ac:dyDescent="0.2">
      <c r="A1272" s="93"/>
      <c r="B1272" s="93"/>
      <c r="C1272" s="93"/>
    </row>
    <row r="1273" spans="1:3" x14ac:dyDescent="0.2">
      <c r="A1273" s="93"/>
      <c r="B1273" s="93"/>
      <c r="C1273" s="93"/>
    </row>
    <row r="1274" spans="1:3" x14ac:dyDescent="0.2">
      <c r="A1274" s="93"/>
      <c r="B1274" s="93"/>
      <c r="C1274" s="93"/>
    </row>
    <row r="1275" spans="1:3" x14ac:dyDescent="0.2">
      <c r="A1275" s="93"/>
      <c r="B1275" s="93"/>
      <c r="C1275" s="93"/>
    </row>
    <row r="1276" spans="1:3" x14ac:dyDescent="0.2">
      <c r="A1276" s="93"/>
      <c r="B1276" s="93"/>
      <c r="C1276" s="93"/>
    </row>
    <row r="1277" spans="1:3" x14ac:dyDescent="0.2">
      <c r="A1277" s="93"/>
      <c r="B1277" s="93"/>
      <c r="C1277" s="93"/>
    </row>
    <row r="1278" spans="1:3" x14ac:dyDescent="0.2">
      <c r="A1278" s="93"/>
      <c r="B1278" s="93"/>
      <c r="C1278" s="93"/>
    </row>
    <row r="1279" spans="1:3" x14ac:dyDescent="0.2">
      <c r="A1279" s="93"/>
      <c r="B1279" s="93"/>
      <c r="C1279" s="93"/>
    </row>
    <row r="1280" spans="1:3" x14ac:dyDescent="0.2">
      <c r="A1280" s="93"/>
      <c r="B1280" s="93"/>
      <c r="C1280" s="93"/>
    </row>
    <row r="1281" spans="1:3" x14ac:dyDescent="0.2">
      <c r="A1281" s="93"/>
      <c r="B1281" s="93"/>
      <c r="C1281" s="93"/>
    </row>
    <row r="1282" spans="1:3" x14ac:dyDescent="0.2">
      <c r="A1282" s="93"/>
      <c r="B1282" s="93"/>
      <c r="C1282" s="93"/>
    </row>
    <row r="1283" spans="1:3" x14ac:dyDescent="0.2">
      <c r="A1283" s="93"/>
      <c r="B1283" s="93"/>
      <c r="C1283" s="93"/>
    </row>
    <row r="1284" spans="1:3" x14ac:dyDescent="0.2">
      <c r="A1284" s="93"/>
      <c r="B1284" s="93"/>
      <c r="C1284" s="93"/>
    </row>
    <row r="1285" spans="1:3" x14ac:dyDescent="0.2">
      <c r="A1285" s="93"/>
      <c r="B1285" s="93"/>
      <c r="C1285" s="93"/>
    </row>
    <row r="1286" spans="1:3" x14ac:dyDescent="0.2">
      <c r="A1286" s="93"/>
      <c r="B1286" s="93"/>
      <c r="C1286" s="93"/>
    </row>
    <row r="1287" spans="1:3" x14ac:dyDescent="0.2">
      <c r="A1287" s="93"/>
      <c r="B1287" s="93"/>
      <c r="C1287" s="93"/>
    </row>
    <row r="1288" spans="1:3" x14ac:dyDescent="0.2">
      <c r="A1288" s="93"/>
      <c r="B1288" s="93"/>
      <c r="C1288" s="93"/>
    </row>
    <row r="1289" spans="1:3" x14ac:dyDescent="0.2">
      <c r="A1289" s="93"/>
      <c r="B1289" s="93"/>
      <c r="C1289" s="93"/>
    </row>
    <row r="1290" spans="1:3" x14ac:dyDescent="0.2">
      <c r="A1290" s="93"/>
      <c r="B1290" s="93"/>
      <c r="C1290" s="93"/>
    </row>
    <row r="1291" spans="1:3" x14ac:dyDescent="0.2">
      <c r="A1291" s="93"/>
      <c r="B1291" s="93"/>
      <c r="C1291" s="93"/>
    </row>
    <row r="1292" spans="1:3" x14ac:dyDescent="0.2">
      <c r="A1292" s="93"/>
      <c r="B1292" s="93"/>
      <c r="C1292" s="93"/>
    </row>
    <row r="1293" spans="1:3" x14ac:dyDescent="0.2">
      <c r="A1293" s="93"/>
      <c r="B1293" s="93"/>
      <c r="C1293" s="93"/>
    </row>
    <row r="1294" spans="1:3" x14ac:dyDescent="0.2">
      <c r="A1294" s="93"/>
      <c r="B1294" s="93"/>
      <c r="C1294" s="93"/>
    </row>
    <row r="1295" spans="1:3" x14ac:dyDescent="0.2">
      <c r="A1295" s="93"/>
      <c r="B1295" s="93"/>
      <c r="C1295" s="93"/>
    </row>
    <row r="1296" spans="1:3" x14ac:dyDescent="0.2">
      <c r="A1296" s="93"/>
      <c r="B1296" s="93"/>
      <c r="C1296" s="93"/>
    </row>
    <row r="1297" spans="1:3" x14ac:dyDescent="0.2">
      <c r="A1297" s="93"/>
      <c r="B1297" s="93"/>
      <c r="C1297" s="93"/>
    </row>
    <row r="1298" spans="1:3" x14ac:dyDescent="0.2">
      <c r="A1298" s="93"/>
      <c r="B1298" s="93"/>
      <c r="C1298" s="93"/>
    </row>
    <row r="1299" spans="1:3" x14ac:dyDescent="0.2">
      <c r="A1299" s="93"/>
      <c r="B1299" s="93"/>
      <c r="C1299" s="93"/>
    </row>
    <row r="1300" spans="1:3" x14ac:dyDescent="0.2">
      <c r="A1300" s="93"/>
      <c r="B1300" s="93"/>
      <c r="C1300" s="93"/>
    </row>
    <row r="1301" spans="1:3" x14ac:dyDescent="0.2">
      <c r="A1301" s="93"/>
      <c r="B1301" s="93"/>
      <c r="C1301" s="93"/>
    </row>
    <row r="1302" spans="1:3" x14ac:dyDescent="0.2">
      <c r="A1302" s="93"/>
      <c r="B1302" s="93"/>
      <c r="C1302" s="93"/>
    </row>
    <row r="1303" spans="1:3" x14ac:dyDescent="0.2">
      <c r="A1303" s="93"/>
      <c r="B1303" s="93"/>
      <c r="C1303" s="93"/>
    </row>
    <row r="1304" spans="1:3" x14ac:dyDescent="0.2">
      <c r="A1304" s="93"/>
      <c r="B1304" s="93"/>
      <c r="C1304" s="93"/>
    </row>
    <row r="1305" spans="1:3" x14ac:dyDescent="0.2">
      <c r="A1305" s="93"/>
      <c r="B1305" s="93"/>
      <c r="C1305" s="93"/>
    </row>
    <row r="1306" spans="1:3" x14ac:dyDescent="0.2">
      <c r="A1306" s="93"/>
      <c r="B1306" s="93"/>
      <c r="C1306" s="93"/>
    </row>
    <row r="1307" spans="1:3" x14ac:dyDescent="0.2">
      <c r="A1307" s="93"/>
      <c r="B1307" s="93"/>
      <c r="C1307" s="93"/>
    </row>
    <row r="1308" spans="1:3" x14ac:dyDescent="0.2">
      <c r="A1308" s="93"/>
      <c r="B1308" s="93"/>
      <c r="C1308" s="93"/>
    </row>
    <row r="1309" spans="1:3" x14ac:dyDescent="0.2">
      <c r="A1309" s="93"/>
      <c r="B1309" s="93"/>
      <c r="C1309" s="93"/>
    </row>
    <row r="1310" spans="1:3" x14ac:dyDescent="0.2">
      <c r="A1310" s="93"/>
      <c r="B1310" s="93"/>
      <c r="C1310" s="93"/>
    </row>
    <row r="1311" spans="1:3" x14ac:dyDescent="0.2">
      <c r="A1311" s="93"/>
      <c r="B1311" s="93"/>
      <c r="C1311" s="93"/>
    </row>
    <row r="1312" spans="1:3" x14ac:dyDescent="0.2">
      <c r="A1312" s="93"/>
      <c r="B1312" s="93"/>
      <c r="C1312" s="93"/>
    </row>
    <row r="1313" spans="1:3" x14ac:dyDescent="0.2">
      <c r="A1313" s="93"/>
      <c r="B1313" s="93"/>
      <c r="C1313" s="93"/>
    </row>
    <row r="1314" spans="1:3" x14ac:dyDescent="0.2">
      <c r="A1314" s="93"/>
      <c r="B1314" s="93"/>
      <c r="C1314" s="93"/>
    </row>
    <row r="1315" spans="1:3" x14ac:dyDescent="0.2">
      <c r="A1315" s="93"/>
      <c r="B1315" s="93"/>
      <c r="C1315" s="93"/>
    </row>
    <row r="1316" spans="1:3" x14ac:dyDescent="0.2">
      <c r="A1316" s="93"/>
      <c r="B1316" s="93"/>
      <c r="C1316" s="93"/>
    </row>
    <row r="1317" spans="1:3" x14ac:dyDescent="0.2">
      <c r="A1317" s="93"/>
      <c r="B1317" s="93"/>
      <c r="C1317" s="93"/>
    </row>
    <row r="1318" spans="1:3" x14ac:dyDescent="0.2">
      <c r="A1318" s="93"/>
      <c r="B1318" s="93"/>
      <c r="C1318" s="93"/>
    </row>
    <row r="1319" spans="1:3" x14ac:dyDescent="0.2">
      <c r="A1319" s="93"/>
      <c r="B1319" s="93"/>
      <c r="C1319" s="93"/>
    </row>
    <row r="1320" spans="1:3" x14ac:dyDescent="0.2">
      <c r="A1320" s="93"/>
      <c r="B1320" s="93"/>
      <c r="C1320" s="93"/>
    </row>
    <row r="1321" spans="1:3" x14ac:dyDescent="0.2">
      <c r="A1321" s="93"/>
      <c r="B1321" s="93"/>
      <c r="C1321" s="93"/>
    </row>
    <row r="1322" spans="1:3" x14ac:dyDescent="0.2">
      <c r="A1322" s="93"/>
      <c r="B1322" s="93"/>
      <c r="C1322" s="93"/>
    </row>
    <row r="1323" spans="1:3" x14ac:dyDescent="0.2">
      <c r="A1323" s="93"/>
      <c r="B1323" s="93"/>
      <c r="C1323" s="93"/>
    </row>
    <row r="1324" spans="1:3" x14ac:dyDescent="0.2">
      <c r="A1324" s="93"/>
      <c r="B1324" s="93"/>
      <c r="C1324" s="93"/>
    </row>
    <row r="1325" spans="1:3" x14ac:dyDescent="0.2">
      <c r="A1325" s="93"/>
      <c r="B1325" s="93"/>
      <c r="C1325" s="93"/>
    </row>
    <row r="1326" spans="1:3" x14ac:dyDescent="0.2">
      <c r="A1326" s="93"/>
      <c r="B1326" s="93"/>
      <c r="C1326" s="93"/>
    </row>
    <row r="1327" spans="1:3" x14ac:dyDescent="0.2">
      <c r="A1327" s="93"/>
      <c r="B1327" s="93"/>
      <c r="C1327" s="93"/>
    </row>
    <row r="1328" spans="1:3" x14ac:dyDescent="0.2">
      <c r="A1328" s="93"/>
      <c r="B1328" s="93"/>
      <c r="C1328" s="93"/>
    </row>
    <row r="1329" spans="1:3" x14ac:dyDescent="0.2">
      <c r="A1329" s="93"/>
      <c r="B1329" s="93"/>
      <c r="C1329" s="93"/>
    </row>
    <row r="1330" spans="1:3" x14ac:dyDescent="0.2">
      <c r="A1330" s="93"/>
      <c r="B1330" s="93"/>
      <c r="C1330" s="93"/>
    </row>
    <row r="1331" spans="1:3" x14ac:dyDescent="0.2">
      <c r="A1331" s="93"/>
      <c r="B1331" s="93"/>
      <c r="C1331" s="93"/>
    </row>
    <row r="1332" spans="1:3" x14ac:dyDescent="0.2">
      <c r="A1332" s="93"/>
      <c r="B1332" s="93"/>
      <c r="C1332" s="93"/>
    </row>
    <row r="1333" spans="1:3" x14ac:dyDescent="0.2">
      <c r="A1333" s="93"/>
      <c r="B1333" s="93"/>
      <c r="C1333" s="93"/>
    </row>
    <row r="1334" spans="1:3" x14ac:dyDescent="0.2">
      <c r="A1334" s="93"/>
      <c r="B1334" s="93"/>
      <c r="C1334" s="93"/>
    </row>
    <row r="1335" spans="1:3" x14ac:dyDescent="0.2">
      <c r="A1335" s="93"/>
      <c r="B1335" s="93"/>
      <c r="C1335" s="93"/>
    </row>
    <row r="1336" spans="1:3" x14ac:dyDescent="0.2">
      <c r="A1336" s="93"/>
      <c r="B1336" s="93"/>
      <c r="C1336" s="93"/>
    </row>
    <row r="1337" spans="1:3" x14ac:dyDescent="0.2">
      <c r="A1337" s="93"/>
      <c r="B1337" s="93"/>
      <c r="C1337" s="93"/>
    </row>
    <row r="1338" spans="1:3" x14ac:dyDescent="0.2">
      <c r="A1338" s="93"/>
      <c r="B1338" s="93"/>
      <c r="C1338" s="93"/>
    </row>
    <row r="1339" spans="1:3" x14ac:dyDescent="0.2">
      <c r="A1339" s="93"/>
      <c r="B1339" s="93"/>
      <c r="C1339" s="93"/>
    </row>
    <row r="1340" spans="1:3" x14ac:dyDescent="0.2">
      <c r="A1340" s="93"/>
      <c r="B1340" s="93"/>
      <c r="C1340" s="93"/>
    </row>
    <row r="1341" spans="1:3" x14ac:dyDescent="0.2">
      <c r="A1341" s="93"/>
      <c r="B1341" s="93"/>
      <c r="C1341" s="93"/>
    </row>
    <row r="1342" spans="1:3" x14ac:dyDescent="0.2">
      <c r="A1342" s="93"/>
      <c r="B1342" s="93"/>
      <c r="C1342" s="93"/>
    </row>
    <row r="1343" spans="1:3" x14ac:dyDescent="0.2">
      <c r="A1343" s="93"/>
      <c r="B1343" s="93"/>
      <c r="C1343" s="93"/>
    </row>
    <row r="1344" spans="1:3" x14ac:dyDescent="0.2">
      <c r="A1344" s="93"/>
      <c r="B1344" s="93"/>
      <c r="C1344" s="93"/>
    </row>
    <row r="1345" spans="1:3" x14ac:dyDescent="0.2">
      <c r="A1345" s="93"/>
      <c r="B1345" s="93"/>
      <c r="C1345" s="93"/>
    </row>
    <row r="1346" spans="1:3" x14ac:dyDescent="0.2">
      <c r="A1346" s="93"/>
      <c r="B1346" s="93"/>
      <c r="C1346" s="93"/>
    </row>
    <row r="1347" spans="1:3" x14ac:dyDescent="0.2">
      <c r="A1347" s="93"/>
      <c r="B1347" s="93"/>
      <c r="C1347" s="93"/>
    </row>
    <row r="1348" spans="1:3" x14ac:dyDescent="0.2">
      <c r="A1348" s="93"/>
      <c r="B1348" s="93"/>
      <c r="C1348" s="93"/>
    </row>
    <row r="1349" spans="1:3" x14ac:dyDescent="0.2">
      <c r="A1349" s="93"/>
      <c r="B1349" s="93"/>
      <c r="C1349" s="93"/>
    </row>
    <row r="1350" spans="1:3" x14ac:dyDescent="0.2">
      <c r="A1350" s="93"/>
      <c r="B1350" s="93"/>
      <c r="C1350" s="93"/>
    </row>
    <row r="1351" spans="1:3" x14ac:dyDescent="0.2">
      <c r="A1351" s="93"/>
      <c r="B1351" s="93"/>
      <c r="C1351" s="93"/>
    </row>
    <row r="1352" spans="1:3" x14ac:dyDescent="0.2">
      <c r="A1352" s="93"/>
      <c r="B1352" s="93"/>
      <c r="C1352" s="93"/>
    </row>
    <row r="1353" spans="1:3" x14ac:dyDescent="0.2">
      <c r="A1353" s="93"/>
      <c r="B1353" s="93"/>
      <c r="C1353" s="93"/>
    </row>
    <row r="1354" spans="1:3" x14ac:dyDescent="0.2">
      <c r="A1354" s="93"/>
      <c r="B1354" s="93"/>
      <c r="C1354" s="93"/>
    </row>
    <row r="1355" spans="1:3" x14ac:dyDescent="0.2">
      <c r="A1355" s="93"/>
      <c r="B1355" s="93"/>
      <c r="C1355" s="93"/>
    </row>
    <row r="1356" spans="1:3" x14ac:dyDescent="0.2">
      <c r="A1356" s="93"/>
      <c r="B1356" s="93"/>
      <c r="C1356" s="93"/>
    </row>
    <row r="1357" spans="1:3" x14ac:dyDescent="0.2">
      <c r="A1357" s="93"/>
      <c r="B1357" s="93"/>
      <c r="C1357" s="93"/>
    </row>
    <row r="1358" spans="1:3" x14ac:dyDescent="0.2">
      <c r="A1358" s="93"/>
      <c r="B1358" s="93"/>
      <c r="C1358" s="93"/>
    </row>
    <row r="1359" spans="1:3" x14ac:dyDescent="0.2">
      <c r="A1359" s="93"/>
      <c r="B1359" s="93"/>
      <c r="C1359" s="93"/>
    </row>
    <row r="1360" spans="1:3" x14ac:dyDescent="0.2">
      <c r="A1360" s="93"/>
      <c r="B1360" s="93"/>
      <c r="C1360" s="93"/>
    </row>
    <row r="1361" spans="1:3" x14ac:dyDescent="0.2">
      <c r="A1361" s="93"/>
      <c r="B1361" s="93"/>
      <c r="C1361" s="93"/>
    </row>
    <row r="1362" spans="1:3" x14ac:dyDescent="0.2">
      <c r="A1362" s="93"/>
      <c r="B1362" s="93"/>
      <c r="C1362" s="93"/>
    </row>
    <row r="1363" spans="1:3" x14ac:dyDescent="0.2">
      <c r="A1363" s="93"/>
      <c r="B1363" s="93"/>
      <c r="C1363" s="93"/>
    </row>
    <row r="1364" spans="1:3" x14ac:dyDescent="0.2">
      <c r="A1364" s="93"/>
      <c r="B1364" s="93"/>
      <c r="C1364" s="93"/>
    </row>
    <row r="1365" spans="1:3" x14ac:dyDescent="0.2">
      <c r="A1365" s="93"/>
      <c r="B1365" s="93"/>
      <c r="C1365" s="93"/>
    </row>
    <row r="1366" spans="1:3" x14ac:dyDescent="0.2">
      <c r="A1366" s="93"/>
      <c r="B1366" s="93"/>
      <c r="C1366" s="93"/>
    </row>
    <row r="1367" spans="1:3" x14ac:dyDescent="0.2">
      <c r="A1367" s="93"/>
      <c r="B1367" s="93"/>
      <c r="C1367" s="93"/>
    </row>
    <row r="1368" spans="1:3" x14ac:dyDescent="0.2">
      <c r="A1368" s="93"/>
      <c r="B1368" s="93"/>
      <c r="C1368" s="93"/>
    </row>
    <row r="1369" spans="1:3" x14ac:dyDescent="0.2">
      <c r="A1369" s="93"/>
      <c r="B1369" s="93"/>
      <c r="C1369" s="93"/>
    </row>
    <row r="1370" spans="1:3" x14ac:dyDescent="0.2">
      <c r="A1370" s="93"/>
      <c r="B1370" s="93"/>
      <c r="C1370" s="93"/>
    </row>
    <row r="1371" spans="1:3" x14ac:dyDescent="0.2">
      <c r="A1371" s="93"/>
      <c r="B1371" s="93"/>
      <c r="C1371" s="93"/>
    </row>
    <row r="1372" spans="1:3" x14ac:dyDescent="0.2">
      <c r="A1372" s="93"/>
      <c r="B1372" s="93"/>
      <c r="C1372" s="93"/>
    </row>
    <row r="1373" spans="1:3" x14ac:dyDescent="0.2">
      <c r="A1373" s="93"/>
      <c r="B1373" s="93"/>
      <c r="C1373" s="93"/>
    </row>
    <row r="1374" spans="1:3" x14ac:dyDescent="0.2">
      <c r="A1374" s="93"/>
      <c r="B1374" s="93"/>
      <c r="C1374" s="93"/>
    </row>
    <row r="1375" spans="1:3" x14ac:dyDescent="0.2">
      <c r="A1375" s="93"/>
      <c r="B1375" s="93"/>
      <c r="C1375" s="93"/>
    </row>
    <row r="1376" spans="1:3" x14ac:dyDescent="0.2">
      <c r="A1376" s="93"/>
      <c r="B1376" s="93"/>
      <c r="C1376" s="93"/>
    </row>
    <row r="1377" spans="1:3" x14ac:dyDescent="0.2">
      <c r="A1377" s="93"/>
      <c r="B1377" s="93"/>
      <c r="C1377" s="93"/>
    </row>
    <row r="1378" spans="1:3" x14ac:dyDescent="0.2">
      <c r="A1378" s="93"/>
      <c r="B1378" s="93"/>
      <c r="C1378" s="93"/>
    </row>
    <row r="1379" spans="1:3" x14ac:dyDescent="0.2">
      <c r="A1379" s="93"/>
      <c r="B1379" s="93"/>
      <c r="C1379" s="93"/>
    </row>
    <row r="1380" spans="1:3" x14ac:dyDescent="0.2">
      <c r="A1380" s="93"/>
      <c r="B1380" s="93"/>
      <c r="C1380" s="93"/>
    </row>
    <row r="1381" spans="1:3" x14ac:dyDescent="0.2">
      <c r="A1381" s="93"/>
      <c r="B1381" s="93"/>
      <c r="C1381" s="93"/>
    </row>
    <row r="1382" spans="1:3" x14ac:dyDescent="0.2">
      <c r="A1382" s="93"/>
      <c r="B1382" s="93"/>
      <c r="C1382" s="93"/>
    </row>
    <row r="1383" spans="1:3" x14ac:dyDescent="0.2">
      <c r="A1383" s="93"/>
      <c r="B1383" s="93"/>
      <c r="C1383" s="93"/>
    </row>
    <row r="1384" spans="1:3" x14ac:dyDescent="0.2">
      <c r="A1384" s="93"/>
      <c r="B1384" s="93"/>
      <c r="C1384" s="93"/>
    </row>
    <row r="1385" spans="1:3" x14ac:dyDescent="0.2">
      <c r="A1385" s="93"/>
      <c r="B1385" s="93"/>
      <c r="C1385" s="93"/>
    </row>
    <row r="1386" spans="1:3" x14ac:dyDescent="0.2">
      <c r="A1386" s="93"/>
      <c r="B1386" s="93"/>
      <c r="C1386" s="93"/>
    </row>
    <row r="1387" spans="1:3" x14ac:dyDescent="0.2">
      <c r="A1387" s="93"/>
      <c r="B1387" s="93"/>
      <c r="C1387" s="93"/>
    </row>
    <row r="1388" spans="1:3" x14ac:dyDescent="0.2">
      <c r="A1388" s="93"/>
      <c r="B1388" s="93"/>
      <c r="C1388" s="93"/>
    </row>
    <row r="1389" spans="1:3" x14ac:dyDescent="0.2">
      <c r="A1389" s="93"/>
      <c r="B1389" s="93"/>
      <c r="C1389" s="93"/>
    </row>
    <row r="1390" spans="1:3" x14ac:dyDescent="0.2">
      <c r="A1390" s="93"/>
      <c r="B1390" s="93"/>
      <c r="C1390" s="93"/>
    </row>
    <row r="1391" spans="1:3" x14ac:dyDescent="0.2">
      <c r="A1391" s="93"/>
      <c r="B1391" s="93"/>
      <c r="C1391" s="93"/>
    </row>
    <row r="1392" spans="1:3" x14ac:dyDescent="0.2">
      <c r="A1392" s="93"/>
      <c r="B1392" s="93"/>
      <c r="C1392" s="93"/>
    </row>
    <row r="1393" spans="1:3" x14ac:dyDescent="0.2">
      <c r="A1393" s="93"/>
      <c r="B1393" s="93"/>
      <c r="C1393" s="93"/>
    </row>
    <row r="1394" spans="1:3" x14ac:dyDescent="0.2">
      <c r="A1394" s="93"/>
      <c r="B1394" s="93"/>
      <c r="C1394" s="93"/>
    </row>
    <row r="1395" spans="1:3" x14ac:dyDescent="0.2">
      <c r="A1395" s="93"/>
      <c r="B1395" s="93"/>
      <c r="C1395" s="93"/>
    </row>
    <row r="1396" spans="1:3" x14ac:dyDescent="0.2">
      <c r="A1396" s="93"/>
      <c r="B1396" s="93"/>
      <c r="C1396" s="93"/>
    </row>
    <row r="1397" spans="1:3" x14ac:dyDescent="0.2">
      <c r="A1397" s="93"/>
      <c r="B1397" s="93"/>
      <c r="C1397" s="93"/>
    </row>
    <row r="1398" spans="1:3" x14ac:dyDescent="0.2">
      <c r="A1398" s="93"/>
      <c r="B1398" s="93"/>
      <c r="C1398" s="93"/>
    </row>
    <row r="1399" spans="1:3" x14ac:dyDescent="0.2">
      <c r="A1399" s="93"/>
      <c r="B1399" s="93"/>
      <c r="C1399" s="93"/>
    </row>
    <row r="1400" spans="1:3" x14ac:dyDescent="0.2">
      <c r="A1400" s="93"/>
      <c r="B1400" s="93"/>
      <c r="C1400" s="93"/>
    </row>
    <row r="1401" spans="1:3" x14ac:dyDescent="0.2">
      <c r="A1401" s="93"/>
      <c r="B1401" s="93"/>
      <c r="C1401" s="93"/>
    </row>
    <row r="1402" spans="1:3" x14ac:dyDescent="0.2">
      <c r="A1402" s="93"/>
      <c r="B1402" s="93"/>
      <c r="C1402" s="93"/>
    </row>
    <row r="1403" spans="1:3" x14ac:dyDescent="0.2">
      <c r="A1403" s="93"/>
      <c r="B1403" s="93"/>
      <c r="C1403" s="93"/>
    </row>
    <row r="1404" spans="1:3" x14ac:dyDescent="0.2">
      <c r="A1404" s="93"/>
      <c r="B1404" s="93"/>
      <c r="C1404" s="93"/>
    </row>
    <row r="1405" spans="1:3" x14ac:dyDescent="0.2">
      <c r="A1405" s="93"/>
      <c r="B1405" s="93"/>
      <c r="C1405" s="93"/>
    </row>
    <row r="1406" spans="1:3" x14ac:dyDescent="0.2">
      <c r="A1406" s="93"/>
      <c r="B1406" s="93"/>
      <c r="C1406" s="93"/>
    </row>
    <row r="1407" spans="1:3" x14ac:dyDescent="0.2">
      <c r="A1407" s="93"/>
      <c r="B1407" s="93"/>
      <c r="C1407" s="93"/>
    </row>
    <row r="1408" spans="1:3" x14ac:dyDescent="0.2">
      <c r="A1408" s="93"/>
      <c r="B1408" s="93"/>
      <c r="C1408" s="93"/>
    </row>
    <row r="1409" spans="1:3" x14ac:dyDescent="0.2">
      <c r="A1409" s="93"/>
      <c r="B1409" s="93"/>
      <c r="C1409" s="93"/>
    </row>
    <row r="1410" spans="1:3" x14ac:dyDescent="0.2">
      <c r="A1410" s="93"/>
      <c r="B1410" s="93"/>
      <c r="C1410" s="93"/>
    </row>
    <row r="1411" spans="1:3" x14ac:dyDescent="0.2">
      <c r="A1411" s="93"/>
      <c r="B1411" s="93"/>
      <c r="C1411" s="93"/>
    </row>
    <row r="1412" spans="1:3" x14ac:dyDescent="0.2">
      <c r="A1412" s="93"/>
      <c r="B1412" s="93"/>
      <c r="C1412" s="93"/>
    </row>
    <row r="1413" spans="1:3" x14ac:dyDescent="0.2">
      <c r="A1413" s="93"/>
      <c r="B1413" s="93"/>
      <c r="C1413" s="93"/>
    </row>
    <row r="1414" spans="1:3" x14ac:dyDescent="0.2">
      <c r="A1414" s="93"/>
      <c r="B1414" s="93"/>
      <c r="C1414" s="93"/>
    </row>
    <row r="1415" spans="1:3" x14ac:dyDescent="0.2">
      <c r="A1415" s="93"/>
      <c r="B1415" s="93"/>
      <c r="C1415" s="93"/>
    </row>
    <row r="1416" spans="1:3" x14ac:dyDescent="0.2">
      <c r="A1416" s="93"/>
      <c r="B1416" s="93"/>
      <c r="C1416" s="93"/>
    </row>
    <row r="1417" spans="1:3" x14ac:dyDescent="0.2">
      <c r="A1417" s="93"/>
      <c r="B1417" s="93"/>
      <c r="C1417" s="93"/>
    </row>
    <row r="1418" spans="1:3" x14ac:dyDescent="0.2">
      <c r="A1418" s="93"/>
      <c r="B1418" s="93"/>
      <c r="C1418" s="93"/>
    </row>
    <row r="1419" spans="1:3" x14ac:dyDescent="0.2">
      <c r="A1419" s="93"/>
      <c r="B1419" s="93"/>
      <c r="C1419" s="93"/>
    </row>
    <row r="1420" spans="1:3" x14ac:dyDescent="0.2">
      <c r="A1420" s="93"/>
      <c r="B1420" s="93"/>
      <c r="C1420" s="93"/>
    </row>
    <row r="1421" spans="1:3" x14ac:dyDescent="0.2">
      <c r="A1421" s="93"/>
      <c r="B1421" s="93"/>
      <c r="C1421" s="93"/>
    </row>
    <row r="1422" spans="1:3" x14ac:dyDescent="0.2">
      <c r="A1422" s="93"/>
      <c r="B1422" s="93"/>
      <c r="C1422" s="93"/>
    </row>
    <row r="1423" spans="1:3" x14ac:dyDescent="0.2">
      <c r="A1423" s="93"/>
      <c r="B1423" s="93"/>
      <c r="C1423" s="93"/>
    </row>
    <row r="1424" spans="1:3" x14ac:dyDescent="0.2">
      <c r="A1424" s="93"/>
      <c r="B1424" s="93"/>
      <c r="C1424" s="93"/>
    </row>
    <row r="1425" spans="1:3" x14ac:dyDescent="0.2">
      <c r="A1425" s="93"/>
      <c r="B1425" s="93"/>
      <c r="C1425" s="93"/>
    </row>
    <row r="1426" spans="1:3" x14ac:dyDescent="0.2">
      <c r="A1426" s="93"/>
      <c r="B1426" s="93"/>
      <c r="C1426" s="93"/>
    </row>
    <row r="1427" spans="1:3" x14ac:dyDescent="0.2">
      <c r="A1427" s="93"/>
      <c r="B1427" s="93"/>
      <c r="C1427" s="93"/>
    </row>
    <row r="1428" spans="1:3" x14ac:dyDescent="0.2">
      <c r="A1428" s="93"/>
      <c r="B1428" s="93"/>
      <c r="C1428" s="93"/>
    </row>
    <row r="1429" spans="1:3" x14ac:dyDescent="0.2">
      <c r="A1429" s="93"/>
      <c r="B1429" s="93"/>
      <c r="C1429" s="93"/>
    </row>
    <row r="1430" spans="1:3" x14ac:dyDescent="0.2">
      <c r="A1430" s="93"/>
      <c r="B1430" s="93"/>
      <c r="C1430" s="93"/>
    </row>
    <row r="1431" spans="1:3" x14ac:dyDescent="0.2">
      <c r="A1431" s="93"/>
      <c r="B1431" s="93"/>
      <c r="C1431" s="93"/>
    </row>
    <row r="1432" spans="1:3" x14ac:dyDescent="0.2">
      <c r="A1432" s="93"/>
      <c r="B1432" s="93"/>
      <c r="C1432" s="93"/>
    </row>
    <row r="1433" spans="1:3" x14ac:dyDescent="0.2">
      <c r="A1433" s="93"/>
      <c r="B1433" s="93"/>
      <c r="C1433" s="93"/>
    </row>
    <row r="1434" spans="1:3" x14ac:dyDescent="0.2">
      <c r="A1434" s="93"/>
      <c r="B1434" s="93"/>
      <c r="C1434" s="93"/>
    </row>
    <row r="1435" spans="1:3" x14ac:dyDescent="0.2">
      <c r="A1435" s="93"/>
      <c r="B1435" s="93"/>
      <c r="C1435" s="93"/>
    </row>
    <row r="1436" spans="1:3" x14ac:dyDescent="0.2">
      <c r="A1436" s="93"/>
      <c r="B1436" s="93"/>
      <c r="C1436" s="93"/>
    </row>
    <row r="1437" spans="1:3" x14ac:dyDescent="0.2">
      <c r="A1437" s="93"/>
      <c r="B1437" s="93"/>
      <c r="C1437" s="93"/>
    </row>
    <row r="1438" spans="1:3" x14ac:dyDescent="0.2">
      <c r="A1438" s="93"/>
      <c r="B1438" s="93"/>
      <c r="C1438" s="93"/>
    </row>
    <row r="1439" spans="1:3" x14ac:dyDescent="0.2">
      <c r="A1439" s="93"/>
      <c r="B1439" s="93"/>
      <c r="C1439" s="93"/>
    </row>
    <row r="1440" spans="1:3" x14ac:dyDescent="0.2">
      <c r="A1440" s="93"/>
      <c r="B1440" s="93"/>
      <c r="C1440" s="93"/>
    </row>
    <row r="1441" spans="1:3" x14ac:dyDescent="0.2">
      <c r="A1441" s="93"/>
      <c r="B1441" s="93"/>
      <c r="C1441" s="93"/>
    </row>
    <row r="1442" spans="1:3" x14ac:dyDescent="0.2">
      <c r="A1442" s="93"/>
      <c r="B1442" s="93"/>
      <c r="C1442" s="93"/>
    </row>
    <row r="1443" spans="1:3" x14ac:dyDescent="0.2">
      <c r="A1443" s="93"/>
      <c r="B1443" s="93"/>
      <c r="C1443" s="93"/>
    </row>
    <row r="1444" spans="1:3" x14ac:dyDescent="0.2">
      <c r="A1444" s="93"/>
      <c r="B1444" s="93"/>
      <c r="C1444" s="93"/>
    </row>
    <row r="1445" spans="1:3" x14ac:dyDescent="0.2">
      <c r="A1445" s="93"/>
      <c r="B1445" s="93"/>
      <c r="C1445" s="93"/>
    </row>
    <row r="1446" spans="1:3" x14ac:dyDescent="0.2">
      <c r="A1446" s="93"/>
      <c r="B1446" s="93"/>
      <c r="C1446" s="93"/>
    </row>
    <row r="1447" spans="1:3" x14ac:dyDescent="0.2">
      <c r="A1447" s="93"/>
      <c r="B1447" s="93"/>
      <c r="C1447" s="93"/>
    </row>
    <row r="1448" spans="1:3" x14ac:dyDescent="0.2">
      <c r="A1448" s="93"/>
      <c r="B1448" s="93"/>
      <c r="C1448" s="93"/>
    </row>
    <row r="1449" spans="1:3" x14ac:dyDescent="0.2">
      <c r="A1449" s="93"/>
      <c r="B1449" s="93"/>
      <c r="C1449" s="93"/>
    </row>
    <row r="1450" spans="1:3" x14ac:dyDescent="0.2">
      <c r="A1450" s="93"/>
      <c r="B1450" s="93"/>
      <c r="C1450" s="93"/>
    </row>
    <row r="1451" spans="1:3" x14ac:dyDescent="0.2">
      <c r="A1451" s="93"/>
      <c r="B1451" s="93"/>
      <c r="C1451" s="93"/>
    </row>
    <row r="1452" spans="1:3" x14ac:dyDescent="0.2">
      <c r="A1452" s="93"/>
      <c r="B1452" s="93"/>
      <c r="C1452" s="93"/>
    </row>
    <row r="1453" spans="1:3" x14ac:dyDescent="0.2">
      <c r="A1453" s="93"/>
      <c r="B1453" s="93"/>
      <c r="C1453" s="93"/>
    </row>
    <row r="1454" spans="1:3" x14ac:dyDescent="0.2">
      <c r="A1454" s="93"/>
      <c r="B1454" s="93"/>
      <c r="C1454" s="93"/>
    </row>
    <row r="1455" spans="1:3" x14ac:dyDescent="0.2">
      <c r="A1455" s="93"/>
      <c r="B1455" s="93"/>
      <c r="C1455" s="93"/>
    </row>
    <row r="1456" spans="1:3" x14ac:dyDescent="0.2">
      <c r="A1456" s="93"/>
      <c r="B1456" s="93"/>
      <c r="C1456" s="93"/>
    </row>
    <row r="1457" spans="1:3" x14ac:dyDescent="0.2">
      <c r="A1457" s="93"/>
      <c r="B1457" s="93"/>
      <c r="C1457" s="93"/>
    </row>
    <row r="1458" spans="1:3" x14ac:dyDescent="0.2">
      <c r="A1458" s="93"/>
      <c r="B1458" s="93"/>
      <c r="C1458" s="93"/>
    </row>
    <row r="1459" spans="1:3" x14ac:dyDescent="0.2">
      <c r="A1459" s="93"/>
      <c r="B1459" s="93"/>
      <c r="C1459" s="93"/>
    </row>
    <row r="1460" spans="1:3" x14ac:dyDescent="0.2">
      <c r="A1460" s="93"/>
      <c r="B1460" s="93"/>
      <c r="C1460" s="93"/>
    </row>
    <row r="1461" spans="1:3" x14ac:dyDescent="0.2">
      <c r="A1461" s="93"/>
      <c r="B1461" s="93"/>
      <c r="C1461" s="93"/>
    </row>
    <row r="1462" spans="1:3" x14ac:dyDescent="0.2">
      <c r="A1462" s="93"/>
      <c r="B1462" s="93"/>
      <c r="C1462" s="93"/>
    </row>
    <row r="1463" spans="1:3" x14ac:dyDescent="0.2">
      <c r="A1463" s="93"/>
      <c r="B1463" s="93"/>
      <c r="C1463" s="93"/>
    </row>
    <row r="1464" spans="1:3" x14ac:dyDescent="0.2">
      <c r="A1464" s="93"/>
      <c r="B1464" s="93"/>
      <c r="C1464" s="93"/>
    </row>
    <row r="1465" spans="1:3" x14ac:dyDescent="0.2">
      <c r="A1465" s="93"/>
      <c r="B1465" s="93"/>
      <c r="C1465" s="93"/>
    </row>
    <row r="1466" spans="1:3" x14ac:dyDescent="0.2">
      <c r="A1466" s="93"/>
      <c r="B1466" s="93"/>
      <c r="C1466" s="93"/>
    </row>
    <row r="1467" spans="1:3" x14ac:dyDescent="0.2">
      <c r="A1467" s="93"/>
      <c r="B1467" s="93"/>
      <c r="C1467" s="93"/>
    </row>
    <row r="1468" spans="1:3" x14ac:dyDescent="0.2">
      <c r="A1468" s="93"/>
      <c r="B1468" s="93"/>
      <c r="C1468" s="93"/>
    </row>
    <row r="1469" spans="1:3" x14ac:dyDescent="0.2">
      <c r="A1469" s="93"/>
      <c r="B1469" s="93"/>
      <c r="C1469" s="93"/>
    </row>
    <row r="1470" spans="1:3" x14ac:dyDescent="0.2">
      <c r="A1470" s="93"/>
      <c r="B1470" s="93"/>
      <c r="C1470" s="93"/>
    </row>
    <row r="1471" spans="1:3" x14ac:dyDescent="0.2">
      <c r="A1471" s="93"/>
      <c r="B1471" s="93"/>
      <c r="C1471" s="93"/>
    </row>
    <row r="1472" spans="1:3" x14ac:dyDescent="0.2">
      <c r="A1472" s="93"/>
      <c r="B1472" s="93"/>
      <c r="C1472" s="93"/>
    </row>
    <row r="1473" spans="1:3" x14ac:dyDescent="0.2">
      <c r="A1473" s="93"/>
      <c r="B1473" s="93"/>
      <c r="C1473" s="93"/>
    </row>
    <row r="1474" spans="1:3" x14ac:dyDescent="0.2">
      <c r="A1474" s="93"/>
      <c r="B1474" s="93"/>
      <c r="C1474" s="93"/>
    </row>
    <row r="1475" spans="1:3" x14ac:dyDescent="0.2">
      <c r="A1475" s="93"/>
      <c r="B1475" s="93"/>
      <c r="C1475" s="93"/>
    </row>
    <row r="1476" spans="1:3" x14ac:dyDescent="0.2">
      <c r="A1476" s="93"/>
      <c r="B1476" s="93"/>
      <c r="C1476" s="93"/>
    </row>
    <row r="1477" spans="1:3" x14ac:dyDescent="0.2">
      <c r="A1477" s="93"/>
      <c r="B1477" s="93"/>
      <c r="C1477" s="93"/>
    </row>
    <row r="1478" spans="1:3" x14ac:dyDescent="0.2">
      <c r="A1478" s="93"/>
      <c r="B1478" s="93"/>
      <c r="C1478" s="93"/>
    </row>
    <row r="1479" spans="1:3" x14ac:dyDescent="0.2">
      <c r="A1479" s="93"/>
      <c r="B1479" s="93"/>
      <c r="C1479" s="93"/>
    </row>
    <row r="1480" spans="1:3" x14ac:dyDescent="0.2">
      <c r="A1480" s="93"/>
      <c r="B1480" s="93"/>
      <c r="C1480" s="93"/>
    </row>
    <row r="1481" spans="1:3" x14ac:dyDescent="0.2">
      <c r="A1481" s="93"/>
      <c r="B1481" s="93"/>
      <c r="C1481" s="93"/>
    </row>
    <row r="1482" spans="1:3" x14ac:dyDescent="0.2">
      <c r="A1482" s="93"/>
      <c r="B1482" s="93"/>
      <c r="C1482" s="93"/>
    </row>
    <row r="1483" spans="1:3" x14ac:dyDescent="0.2">
      <c r="A1483" s="93"/>
      <c r="B1483" s="93"/>
      <c r="C1483" s="93"/>
    </row>
    <row r="1484" spans="1:3" x14ac:dyDescent="0.2">
      <c r="A1484" s="93"/>
      <c r="B1484" s="93"/>
      <c r="C1484" s="93"/>
    </row>
    <row r="1485" spans="1:3" x14ac:dyDescent="0.2">
      <c r="A1485" s="93"/>
      <c r="B1485" s="93"/>
      <c r="C1485" s="93"/>
    </row>
    <row r="1486" spans="1:3" x14ac:dyDescent="0.2">
      <c r="A1486" s="93"/>
      <c r="B1486" s="93"/>
      <c r="C1486" s="93"/>
    </row>
    <row r="1487" spans="1:3" x14ac:dyDescent="0.2">
      <c r="A1487" s="93"/>
      <c r="B1487" s="93"/>
      <c r="C1487" s="93"/>
    </row>
    <row r="1488" spans="1:3" x14ac:dyDescent="0.2">
      <c r="A1488" s="93"/>
      <c r="B1488" s="93"/>
      <c r="C1488" s="93"/>
    </row>
    <row r="1489" spans="1:3" x14ac:dyDescent="0.2">
      <c r="A1489" s="93"/>
      <c r="B1489" s="93"/>
      <c r="C1489" s="93"/>
    </row>
    <row r="1490" spans="1:3" x14ac:dyDescent="0.2">
      <c r="A1490" s="93"/>
      <c r="B1490" s="93"/>
      <c r="C1490" s="93"/>
    </row>
    <row r="1491" spans="1:3" x14ac:dyDescent="0.2">
      <c r="A1491" s="93"/>
      <c r="B1491" s="93"/>
      <c r="C1491" s="93"/>
    </row>
    <row r="1492" spans="1:3" x14ac:dyDescent="0.2">
      <c r="A1492" s="93"/>
      <c r="B1492" s="93"/>
      <c r="C1492" s="93"/>
    </row>
    <row r="1493" spans="1:3" x14ac:dyDescent="0.2">
      <c r="A1493" s="93"/>
      <c r="B1493" s="93"/>
      <c r="C1493" s="93"/>
    </row>
    <row r="1494" spans="1:3" x14ac:dyDescent="0.2">
      <c r="A1494" s="93"/>
      <c r="B1494" s="93"/>
      <c r="C1494" s="93"/>
    </row>
    <row r="1495" spans="1:3" x14ac:dyDescent="0.2">
      <c r="A1495" s="93"/>
      <c r="B1495" s="93"/>
      <c r="C1495" s="93"/>
    </row>
    <row r="1496" spans="1:3" x14ac:dyDescent="0.2">
      <c r="A1496" s="93"/>
      <c r="B1496" s="93"/>
      <c r="C1496" s="93"/>
    </row>
    <row r="1497" spans="1:3" x14ac:dyDescent="0.2">
      <c r="A1497" s="93"/>
      <c r="B1497" s="93"/>
      <c r="C1497" s="93"/>
    </row>
    <row r="1498" spans="1:3" x14ac:dyDescent="0.2">
      <c r="A1498" s="93"/>
      <c r="B1498" s="93"/>
      <c r="C1498" s="93"/>
    </row>
    <row r="1499" spans="1:3" x14ac:dyDescent="0.2">
      <c r="A1499" s="93"/>
      <c r="B1499" s="93"/>
      <c r="C1499" s="93"/>
    </row>
    <row r="1500" spans="1:3" x14ac:dyDescent="0.2">
      <c r="A1500" s="93"/>
      <c r="B1500" s="93"/>
      <c r="C1500" s="93"/>
    </row>
    <row r="1501" spans="1:3" x14ac:dyDescent="0.2">
      <c r="A1501" s="93"/>
      <c r="B1501" s="93"/>
      <c r="C1501" s="93"/>
    </row>
    <row r="1502" spans="1:3" x14ac:dyDescent="0.2">
      <c r="A1502" s="93"/>
      <c r="B1502" s="93"/>
      <c r="C1502" s="93"/>
    </row>
    <row r="1503" spans="1:3" x14ac:dyDescent="0.2">
      <c r="A1503" s="93"/>
      <c r="B1503" s="93"/>
      <c r="C1503" s="93"/>
    </row>
    <row r="1504" spans="1:3" x14ac:dyDescent="0.2">
      <c r="A1504" s="93"/>
      <c r="B1504" s="93"/>
      <c r="C1504" s="93"/>
    </row>
    <row r="1505" spans="1:3" x14ac:dyDescent="0.2">
      <c r="A1505" s="93"/>
      <c r="B1505" s="93"/>
      <c r="C1505" s="93"/>
    </row>
    <row r="1506" spans="1:3" x14ac:dyDescent="0.2">
      <c r="A1506" s="93"/>
      <c r="B1506" s="93"/>
      <c r="C1506" s="93"/>
    </row>
    <row r="1507" spans="1:3" x14ac:dyDescent="0.2">
      <c r="A1507" s="93"/>
      <c r="B1507" s="93"/>
      <c r="C1507" s="93"/>
    </row>
    <row r="1508" spans="1:3" x14ac:dyDescent="0.2">
      <c r="A1508" s="93"/>
      <c r="B1508" s="93"/>
      <c r="C1508" s="93"/>
    </row>
    <row r="1509" spans="1:3" x14ac:dyDescent="0.2">
      <c r="A1509" s="93"/>
      <c r="B1509" s="93"/>
      <c r="C1509" s="93"/>
    </row>
    <row r="1510" spans="1:3" x14ac:dyDescent="0.2">
      <c r="A1510" s="93"/>
      <c r="B1510" s="93"/>
      <c r="C1510" s="93"/>
    </row>
    <row r="1511" spans="1:3" x14ac:dyDescent="0.2">
      <c r="A1511" s="93"/>
      <c r="B1511" s="93"/>
      <c r="C1511" s="93"/>
    </row>
    <row r="1512" spans="1:3" x14ac:dyDescent="0.2">
      <c r="A1512" s="93"/>
      <c r="B1512" s="93"/>
      <c r="C1512" s="93"/>
    </row>
    <row r="1513" spans="1:3" x14ac:dyDescent="0.2">
      <c r="A1513" s="93"/>
      <c r="B1513" s="93"/>
      <c r="C1513" s="93"/>
    </row>
    <row r="1514" spans="1:3" x14ac:dyDescent="0.2">
      <c r="A1514" s="93"/>
      <c r="B1514" s="93"/>
      <c r="C1514" s="93"/>
    </row>
    <row r="1515" spans="1:3" x14ac:dyDescent="0.2">
      <c r="A1515" s="93"/>
      <c r="B1515" s="93"/>
      <c r="C1515" s="93"/>
    </row>
    <row r="1516" spans="1:3" x14ac:dyDescent="0.2">
      <c r="A1516" s="93"/>
      <c r="B1516" s="93"/>
      <c r="C1516" s="93"/>
    </row>
    <row r="1517" spans="1:3" x14ac:dyDescent="0.2">
      <c r="A1517" s="93"/>
      <c r="B1517" s="93"/>
      <c r="C1517" s="93"/>
    </row>
    <row r="1518" spans="1:3" x14ac:dyDescent="0.2">
      <c r="A1518" s="93"/>
      <c r="B1518" s="93"/>
      <c r="C1518" s="93"/>
    </row>
    <row r="1519" spans="1:3" x14ac:dyDescent="0.2">
      <c r="A1519" s="93"/>
      <c r="B1519" s="93"/>
      <c r="C1519" s="93"/>
    </row>
    <row r="1520" spans="1:3" x14ac:dyDescent="0.2">
      <c r="A1520" s="93"/>
      <c r="B1520" s="93"/>
      <c r="C1520" s="93"/>
    </row>
    <row r="1521" spans="1:3" x14ac:dyDescent="0.2">
      <c r="A1521" s="93"/>
      <c r="B1521" s="93"/>
      <c r="C1521" s="93"/>
    </row>
    <row r="1522" spans="1:3" x14ac:dyDescent="0.2">
      <c r="A1522" s="93"/>
      <c r="B1522" s="93"/>
      <c r="C1522" s="93"/>
    </row>
    <row r="1523" spans="1:3" x14ac:dyDescent="0.2">
      <c r="A1523" s="93"/>
      <c r="B1523" s="93"/>
      <c r="C1523" s="93"/>
    </row>
    <row r="1524" spans="1:3" x14ac:dyDescent="0.2">
      <c r="A1524" s="93"/>
      <c r="B1524" s="93"/>
      <c r="C1524" s="93"/>
    </row>
    <row r="1525" spans="1:3" x14ac:dyDescent="0.2">
      <c r="A1525" s="93"/>
      <c r="B1525" s="93"/>
      <c r="C1525" s="93"/>
    </row>
    <row r="1526" spans="1:3" x14ac:dyDescent="0.2">
      <c r="A1526" s="93"/>
      <c r="B1526" s="93"/>
      <c r="C1526" s="93"/>
    </row>
    <row r="1527" spans="1:3" x14ac:dyDescent="0.2">
      <c r="A1527" s="93"/>
      <c r="B1527" s="93"/>
      <c r="C1527" s="93"/>
    </row>
    <row r="1528" spans="1:3" x14ac:dyDescent="0.2">
      <c r="A1528" s="93"/>
      <c r="B1528" s="93"/>
      <c r="C1528" s="93"/>
    </row>
    <row r="1529" spans="1:3" x14ac:dyDescent="0.2">
      <c r="A1529" s="93"/>
      <c r="B1529" s="93"/>
      <c r="C1529" s="93"/>
    </row>
    <row r="1530" spans="1:3" x14ac:dyDescent="0.2">
      <c r="A1530" s="93"/>
      <c r="B1530" s="93"/>
      <c r="C1530" s="93"/>
    </row>
    <row r="1531" spans="1:3" x14ac:dyDescent="0.2">
      <c r="A1531" s="93"/>
      <c r="B1531" s="93"/>
      <c r="C1531" s="93"/>
    </row>
    <row r="1532" spans="1:3" x14ac:dyDescent="0.2">
      <c r="A1532" s="93"/>
      <c r="B1532" s="93"/>
      <c r="C1532" s="93"/>
    </row>
    <row r="1533" spans="1:3" x14ac:dyDescent="0.2">
      <c r="A1533" s="93"/>
      <c r="B1533" s="93"/>
      <c r="C1533" s="93"/>
    </row>
    <row r="1534" spans="1:3" x14ac:dyDescent="0.2">
      <c r="A1534" s="93"/>
      <c r="B1534" s="93"/>
      <c r="C1534" s="93"/>
    </row>
    <row r="1535" spans="1:3" x14ac:dyDescent="0.2">
      <c r="A1535" s="93"/>
      <c r="B1535" s="93"/>
      <c r="C1535" s="93"/>
    </row>
    <row r="1536" spans="1:3" x14ac:dyDescent="0.2">
      <c r="A1536" s="93"/>
      <c r="B1536" s="93"/>
      <c r="C1536" s="93"/>
    </row>
    <row r="1537" spans="1:3" x14ac:dyDescent="0.2">
      <c r="A1537" s="93"/>
      <c r="B1537" s="93"/>
      <c r="C1537" s="93"/>
    </row>
    <row r="1538" spans="1:3" x14ac:dyDescent="0.2">
      <c r="A1538" s="93"/>
      <c r="B1538" s="93"/>
      <c r="C1538" s="93"/>
    </row>
    <row r="1539" spans="1:3" x14ac:dyDescent="0.2">
      <c r="A1539" s="93"/>
      <c r="B1539" s="93"/>
      <c r="C1539" s="93"/>
    </row>
    <row r="1540" spans="1:3" x14ac:dyDescent="0.2">
      <c r="A1540" s="93"/>
      <c r="B1540" s="93"/>
      <c r="C1540" s="93"/>
    </row>
    <row r="1541" spans="1:3" x14ac:dyDescent="0.2">
      <c r="A1541" s="93"/>
      <c r="B1541" s="93"/>
      <c r="C1541" s="93"/>
    </row>
    <row r="1542" spans="1:3" x14ac:dyDescent="0.2">
      <c r="A1542" s="93"/>
      <c r="B1542" s="93"/>
      <c r="C1542" s="93"/>
    </row>
    <row r="1543" spans="1:3" x14ac:dyDescent="0.2">
      <c r="A1543" s="93"/>
      <c r="B1543" s="93"/>
      <c r="C1543" s="93"/>
    </row>
    <row r="1544" spans="1:3" x14ac:dyDescent="0.2">
      <c r="A1544" s="93"/>
      <c r="B1544" s="93"/>
      <c r="C1544" s="93"/>
    </row>
    <row r="1545" spans="1:3" x14ac:dyDescent="0.2">
      <c r="A1545" s="93"/>
      <c r="B1545" s="93"/>
      <c r="C1545" s="93"/>
    </row>
    <row r="1546" spans="1:3" x14ac:dyDescent="0.2">
      <c r="A1546" s="93"/>
      <c r="B1546" s="93"/>
      <c r="C1546" s="93"/>
    </row>
    <row r="1547" spans="1:3" x14ac:dyDescent="0.2">
      <c r="A1547" s="93"/>
      <c r="B1547" s="93"/>
      <c r="C1547" s="93"/>
    </row>
    <row r="1548" spans="1:3" x14ac:dyDescent="0.2">
      <c r="A1548" s="93"/>
      <c r="B1548" s="93"/>
      <c r="C1548" s="93"/>
    </row>
    <row r="1549" spans="1:3" x14ac:dyDescent="0.2">
      <c r="A1549" s="93"/>
      <c r="B1549" s="93"/>
      <c r="C1549" s="93"/>
    </row>
    <row r="1550" spans="1:3" x14ac:dyDescent="0.2">
      <c r="A1550" s="93"/>
      <c r="B1550" s="93"/>
      <c r="C1550" s="93"/>
    </row>
    <row r="1551" spans="1:3" x14ac:dyDescent="0.2">
      <c r="A1551" s="93"/>
      <c r="B1551" s="93"/>
      <c r="C1551" s="93"/>
    </row>
    <row r="1552" spans="1:3" x14ac:dyDescent="0.2">
      <c r="A1552" s="93"/>
      <c r="B1552" s="93"/>
      <c r="C1552" s="93"/>
    </row>
    <row r="1553" spans="1:3" x14ac:dyDescent="0.2">
      <c r="A1553" s="93"/>
      <c r="B1553" s="93"/>
      <c r="C1553" s="93"/>
    </row>
    <row r="1554" spans="1:3" x14ac:dyDescent="0.2">
      <c r="A1554" s="93"/>
      <c r="B1554" s="93"/>
      <c r="C1554" s="93"/>
    </row>
    <row r="1555" spans="1:3" x14ac:dyDescent="0.2">
      <c r="A1555" s="93"/>
      <c r="B1555" s="93"/>
      <c r="C1555" s="93"/>
    </row>
    <row r="1556" spans="1:3" x14ac:dyDescent="0.2">
      <c r="A1556" s="93"/>
      <c r="B1556" s="93"/>
      <c r="C1556" s="93"/>
    </row>
    <row r="1557" spans="1:3" x14ac:dyDescent="0.2">
      <c r="A1557" s="93"/>
      <c r="B1557" s="93"/>
      <c r="C1557" s="93"/>
    </row>
    <row r="1558" spans="1:3" x14ac:dyDescent="0.2">
      <c r="A1558" s="93"/>
      <c r="B1558" s="93"/>
      <c r="C1558" s="93"/>
    </row>
    <row r="1559" spans="1:3" x14ac:dyDescent="0.2">
      <c r="A1559" s="93"/>
      <c r="B1559" s="93"/>
      <c r="C1559" s="93"/>
    </row>
    <row r="1560" spans="1:3" x14ac:dyDescent="0.2">
      <c r="A1560" s="93"/>
      <c r="B1560" s="93"/>
      <c r="C1560" s="93"/>
    </row>
    <row r="1561" spans="1:3" x14ac:dyDescent="0.2">
      <c r="A1561" s="93"/>
      <c r="B1561" s="93"/>
      <c r="C1561" s="93"/>
    </row>
    <row r="1562" spans="1:3" x14ac:dyDescent="0.2">
      <c r="A1562" s="93"/>
      <c r="B1562" s="93"/>
      <c r="C1562" s="93"/>
    </row>
    <row r="1563" spans="1:3" x14ac:dyDescent="0.2">
      <c r="A1563" s="93"/>
      <c r="B1563" s="93"/>
      <c r="C1563" s="93"/>
    </row>
    <row r="1564" spans="1:3" x14ac:dyDescent="0.2">
      <c r="A1564" s="93"/>
      <c r="B1564" s="93"/>
      <c r="C1564" s="93"/>
    </row>
    <row r="1565" spans="1:3" x14ac:dyDescent="0.2">
      <c r="A1565" s="93"/>
      <c r="B1565" s="93"/>
      <c r="C1565" s="93"/>
    </row>
  </sheetData>
  <sheetProtection password="C362" sheet="1" objects="1" scenarios="1"/>
  <mergeCells count="1">
    <mergeCell ref="A2:C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2:D287"/>
  <sheetViews>
    <sheetView tabSelected="1" topLeftCell="A34" zoomScaleNormal="100" workbookViewId="0">
      <selection activeCell="B3" sqref="B3"/>
    </sheetView>
  </sheetViews>
  <sheetFormatPr defaultColWidth="9.125" defaultRowHeight="15.05" x14ac:dyDescent="0.3"/>
  <cols>
    <col min="1" max="1" width="6.375" style="148" customWidth="1"/>
    <col min="2" max="2" width="188.875" style="148" customWidth="1"/>
    <col min="3" max="3" width="13.25" style="148" customWidth="1"/>
    <col min="4" max="4" width="14" style="148" hidden="1" customWidth="1"/>
    <col min="5" max="16384" width="9.125" style="148"/>
  </cols>
  <sheetData>
    <row r="2" spans="1:4" x14ac:dyDescent="0.3">
      <c r="A2" s="147" t="s">
        <v>237</v>
      </c>
      <c r="B2" s="147" t="s">
        <v>259</v>
      </c>
      <c r="C2" s="147" t="s">
        <v>260</v>
      </c>
    </row>
    <row r="3" spans="1:4" x14ac:dyDescent="0.3">
      <c r="A3" s="149">
        <v>1</v>
      </c>
      <c r="B3" s="150" t="s">
        <v>261</v>
      </c>
      <c r="C3" s="149" t="str">
        <f>IF('Раздел 1_2'!C76&gt;'Раздел 1_2'!C13,"НЕВЕРНО","ВЕРНО")</f>
        <v>ВЕРНО</v>
      </c>
      <c r="D3" s="148">
        <f>IF(C3="ВЕРНО",0,1)</f>
        <v>0</v>
      </c>
    </row>
    <row r="4" spans="1:4" x14ac:dyDescent="0.3">
      <c r="A4" s="149">
        <v>2</v>
      </c>
      <c r="B4" s="150" t="s">
        <v>262</v>
      </c>
      <c r="C4" s="149" t="str">
        <f>IF('Раздел 1_2'!C77&gt;'Раздел 1_2'!C14,"НЕВЕРНО","ВЕРНО")</f>
        <v>ВЕРНО</v>
      </c>
      <c r="D4" s="148">
        <f t="shared" ref="D4:D67" si="0">IF(C4="ВЕРНО",0,1)</f>
        <v>0</v>
      </c>
    </row>
    <row r="5" spans="1:4" x14ac:dyDescent="0.3">
      <c r="A5" s="149">
        <v>3</v>
      </c>
      <c r="B5" s="150" t="s">
        <v>263</v>
      </c>
      <c r="C5" s="149" t="str">
        <f>IF('Раздел 1_2'!C78&gt;'Раздел 1_2'!C15,"НЕВЕРНО","ВЕРНО")</f>
        <v>ВЕРНО</v>
      </c>
      <c r="D5" s="148">
        <f t="shared" si="0"/>
        <v>0</v>
      </c>
    </row>
    <row r="6" spans="1:4" x14ac:dyDescent="0.3">
      <c r="A6" s="149">
        <v>4</v>
      </c>
      <c r="B6" s="150" t="s">
        <v>264</v>
      </c>
      <c r="C6" s="149" t="str">
        <f>IF('Раздел 1_2'!C79&gt;'Раздел 1_2'!C16,"НЕВЕРНО","ВЕРНО")</f>
        <v>ВЕРНО</v>
      </c>
      <c r="D6" s="148">
        <f t="shared" si="0"/>
        <v>0</v>
      </c>
    </row>
    <row r="7" spans="1:4" x14ac:dyDescent="0.3">
      <c r="A7" s="149">
        <v>5</v>
      </c>
      <c r="B7" s="150" t="s">
        <v>265</v>
      </c>
      <c r="C7" s="149" t="str">
        <f>IF('Раздел 1_2'!C80&gt;'Раздел 1_2'!C17,"НЕВЕРНО","ВЕРНО")</f>
        <v>ВЕРНО</v>
      </c>
      <c r="D7" s="148">
        <f t="shared" si="0"/>
        <v>0</v>
      </c>
    </row>
    <row r="8" spans="1:4" x14ac:dyDescent="0.3">
      <c r="A8" s="149">
        <v>6</v>
      </c>
      <c r="B8" s="150" t="s">
        <v>266</v>
      </c>
      <c r="C8" s="149" t="str">
        <f>IF('Раздел 1_2'!C81&gt;'Раздел 1_2'!C18,"НЕВЕРНО","ВЕРНО")</f>
        <v>ВЕРНО</v>
      </c>
      <c r="D8" s="148">
        <f t="shared" si="0"/>
        <v>0</v>
      </c>
    </row>
    <row r="9" spans="1:4" x14ac:dyDescent="0.3">
      <c r="A9" s="149">
        <v>7</v>
      </c>
      <c r="B9" s="150" t="s">
        <v>267</v>
      </c>
      <c r="C9" s="149" t="str">
        <f>IF('Раздел 1_2'!C82&gt;'Раздел 1_2'!C19,"НЕВЕРНО","ВЕРНО")</f>
        <v>ВЕРНО</v>
      </c>
      <c r="D9" s="148">
        <f t="shared" si="0"/>
        <v>0</v>
      </c>
    </row>
    <row r="10" spans="1:4" x14ac:dyDescent="0.3">
      <c r="A10" s="149">
        <v>8</v>
      </c>
      <c r="B10" s="150" t="s">
        <v>268</v>
      </c>
      <c r="C10" s="149" t="str">
        <f>IF('Раздел 1_2'!C83&gt;'Раздел 1_2'!C20,"НЕВЕРНО","ВЕРНО")</f>
        <v>ВЕРНО</v>
      </c>
      <c r="D10" s="148">
        <f t="shared" si="0"/>
        <v>0</v>
      </c>
    </row>
    <row r="11" spans="1:4" x14ac:dyDescent="0.3">
      <c r="A11" s="149">
        <v>9</v>
      </c>
      <c r="B11" s="150" t="s">
        <v>269</v>
      </c>
      <c r="C11" s="149" t="str">
        <f>IF('Раздел 1_2'!C84&gt;'Раздел 1_2'!C21,"НЕВЕРНО","ВЕРНО")</f>
        <v>ВЕРНО</v>
      </c>
      <c r="D11" s="148">
        <f t="shared" si="0"/>
        <v>0</v>
      </c>
    </row>
    <row r="12" spans="1:4" x14ac:dyDescent="0.3">
      <c r="A12" s="149">
        <v>10</v>
      </c>
      <c r="B12" s="149" t="s">
        <v>270</v>
      </c>
      <c r="C12" s="149" t="str">
        <f>IF('Раздел 1_2'!C75&lt;'Раздел 1_2'!C93,"НЕВЕРНО","ВЕРНО")</f>
        <v>ВЕРНО</v>
      </c>
      <c r="D12" s="148">
        <f t="shared" si="0"/>
        <v>0</v>
      </c>
    </row>
    <row r="13" spans="1:4" x14ac:dyDescent="0.3">
      <c r="A13" s="149">
        <v>11</v>
      </c>
      <c r="B13" s="149" t="s">
        <v>271</v>
      </c>
      <c r="C13" s="149" t="str">
        <f>IF('Раздел 1_2'!D75&lt;'Раздел 1_2'!D93,"НЕВЕРНО","ВЕРНО")</f>
        <v>ВЕРНО</v>
      </c>
      <c r="D13" s="148">
        <f t="shared" si="0"/>
        <v>0</v>
      </c>
    </row>
    <row r="14" spans="1:4" x14ac:dyDescent="0.3">
      <c r="A14" s="149">
        <v>12</v>
      </c>
      <c r="B14" s="149" t="s">
        <v>272</v>
      </c>
      <c r="C14" s="149" t="str">
        <f>IF('Раздел 1_2'!E75&lt;'Раздел 1_2'!E93,"НЕВЕРНО","ВЕРНО")</f>
        <v>ВЕРНО</v>
      </c>
      <c r="D14" s="148">
        <f t="shared" si="0"/>
        <v>0</v>
      </c>
    </row>
    <row r="15" spans="1:4" x14ac:dyDescent="0.3">
      <c r="A15" s="149">
        <v>13</v>
      </c>
      <c r="B15" s="149" t="s">
        <v>273</v>
      </c>
      <c r="C15" s="149" t="str">
        <f>IF('Раздел 1_2'!F75&lt;'Раздел 1_2'!F93,"НЕВЕРНО","ВЕРНО")</f>
        <v>ВЕРНО</v>
      </c>
      <c r="D15" s="148">
        <f t="shared" si="0"/>
        <v>0</v>
      </c>
    </row>
    <row r="16" spans="1:4" x14ac:dyDescent="0.3">
      <c r="A16" s="149">
        <v>14</v>
      </c>
      <c r="B16" s="149" t="s">
        <v>274</v>
      </c>
      <c r="C16" s="149" t="str">
        <f>IF('Раздел 1_2'!G75&lt;'Раздел 1_2'!G93,"НЕВЕРНО","ВЕРНО")</f>
        <v>ВЕРНО</v>
      </c>
      <c r="D16" s="148">
        <f t="shared" si="0"/>
        <v>0</v>
      </c>
    </row>
    <row r="17" spans="1:4" x14ac:dyDescent="0.3">
      <c r="A17" s="149">
        <v>15</v>
      </c>
      <c r="B17" s="149" t="s">
        <v>275</v>
      </c>
      <c r="C17" s="149" t="str">
        <f>IF('Раздел 1_2'!H75&lt;'Раздел 1_2'!H93,"НЕВЕРНО","ВЕРНО")</f>
        <v>ВЕРНО</v>
      </c>
      <c r="D17" s="148">
        <f t="shared" si="0"/>
        <v>0</v>
      </c>
    </row>
    <row r="18" spans="1:4" x14ac:dyDescent="0.3">
      <c r="A18" s="149">
        <v>16</v>
      </c>
      <c r="B18" s="149" t="s">
        <v>276</v>
      </c>
      <c r="C18" s="149" t="str">
        <f>IF('Раздел 1_2'!I75&lt;'Раздел 1_2'!I93,"НЕВЕРНО","ВЕРНО")</f>
        <v>ВЕРНО</v>
      </c>
      <c r="D18" s="148">
        <f t="shared" si="0"/>
        <v>0</v>
      </c>
    </row>
    <row r="19" spans="1:4" x14ac:dyDescent="0.3">
      <c r="A19" s="149">
        <v>17</v>
      </c>
      <c r="B19" s="149" t="s">
        <v>277</v>
      </c>
      <c r="C19" s="149" t="str">
        <f>IF('Раздел 1_2'!J75&lt;'Раздел 1_2'!J93,"НЕВЕРНО","ВЕРНО")</f>
        <v>ВЕРНО</v>
      </c>
      <c r="D19" s="148">
        <f t="shared" si="0"/>
        <v>0</v>
      </c>
    </row>
    <row r="20" spans="1:4" x14ac:dyDescent="0.3">
      <c r="A20" s="149">
        <v>18</v>
      </c>
      <c r="B20" s="149" t="s">
        <v>278</v>
      </c>
      <c r="C20" s="149" t="str">
        <f>IF('Раздел 1_2'!K75&lt;'Раздел 1_2'!K93,"НЕВЕРНО","ВЕРНО")</f>
        <v>ВЕРНО</v>
      </c>
      <c r="D20" s="148">
        <f t="shared" si="0"/>
        <v>0</v>
      </c>
    </row>
    <row r="21" spans="1:4" x14ac:dyDescent="0.3">
      <c r="A21" s="149">
        <v>19</v>
      </c>
      <c r="B21" s="149" t="s">
        <v>279</v>
      </c>
      <c r="C21" s="149" t="str">
        <f>IF('Раздел 6'!D6&lt;'Раздел 6'!D8,"НЕВЕРНО","ВЕРНО")</f>
        <v>ВЕРНО</v>
      </c>
      <c r="D21" s="148">
        <f t="shared" si="0"/>
        <v>0</v>
      </c>
    </row>
    <row r="22" spans="1:4" x14ac:dyDescent="0.3">
      <c r="A22" s="149">
        <v>20</v>
      </c>
      <c r="B22" s="149" t="s">
        <v>280</v>
      </c>
      <c r="C22" s="149" t="str">
        <f>IF('Раздел 6'!D7&lt;'Раздел 6'!D9,"НЕВЕРНО","ВЕРНО")</f>
        <v>ВЕРНО</v>
      </c>
      <c r="D22" s="148">
        <f t="shared" si="0"/>
        <v>0</v>
      </c>
    </row>
    <row r="23" spans="1:4" x14ac:dyDescent="0.3">
      <c r="A23" s="149">
        <v>21</v>
      </c>
      <c r="B23" s="149" t="s">
        <v>281</v>
      </c>
      <c r="C23" s="149" t="str">
        <f>IF('Раздел 7'!D8&lt;'Раздел 7'!D9,"НЕВЕРНО","ВЕРНО")</f>
        <v>ВЕРНО</v>
      </c>
      <c r="D23" s="148">
        <f t="shared" si="0"/>
        <v>0</v>
      </c>
    </row>
    <row r="24" spans="1:4" x14ac:dyDescent="0.3">
      <c r="A24" s="149">
        <v>22</v>
      </c>
      <c r="B24" s="149" t="s">
        <v>282</v>
      </c>
      <c r="C24" s="149" t="str">
        <f>IF('Раздел 7'!E8&lt;'Раздел 7'!E9,"НЕВЕРНО","ВЕРНО")</f>
        <v>ВЕРНО</v>
      </c>
      <c r="D24" s="148">
        <f t="shared" si="0"/>
        <v>0</v>
      </c>
    </row>
    <row r="25" spans="1:4" x14ac:dyDescent="0.3">
      <c r="A25" s="149">
        <v>23</v>
      </c>
      <c r="B25" s="149" t="s">
        <v>283</v>
      </c>
      <c r="C25" s="149" t="str">
        <f>IF('Раздел 7'!D10&lt;'Раздел 7'!D11,"НЕВЕРНО","ВЕРНО")</f>
        <v>ВЕРНО</v>
      </c>
      <c r="D25" s="148">
        <f t="shared" si="0"/>
        <v>0</v>
      </c>
    </row>
    <row r="26" spans="1:4" x14ac:dyDescent="0.3">
      <c r="A26" s="149">
        <v>24</v>
      </c>
      <c r="B26" s="149" t="s">
        <v>284</v>
      </c>
      <c r="C26" s="149" t="str">
        <f>IF('Раздел 7'!E10&lt;'Раздел 7'!E11,"НЕВЕРНО","ВЕРНО")</f>
        <v>ВЕРНО</v>
      </c>
      <c r="D26" s="148">
        <f t="shared" si="0"/>
        <v>0</v>
      </c>
    </row>
    <row r="27" spans="1:4" x14ac:dyDescent="0.3">
      <c r="A27" s="149">
        <v>25</v>
      </c>
      <c r="B27" s="149" t="s">
        <v>285</v>
      </c>
      <c r="C27" s="149" t="str">
        <f>IF('Раздел 4'!D7&lt;'Раздел 4'!D8,"НЕВЕРНО","ВЕРНО")</f>
        <v>ВЕРНО</v>
      </c>
      <c r="D27" s="148">
        <f t="shared" si="0"/>
        <v>0</v>
      </c>
    </row>
    <row r="28" spans="1:4" x14ac:dyDescent="0.3">
      <c r="A28" s="149">
        <v>26</v>
      </c>
      <c r="B28" s="149" t="s">
        <v>286</v>
      </c>
      <c r="C28" s="149" t="str">
        <f>IF('Раздел 4'!E7&lt;'Раздел 4'!E8,"НЕВЕРНО","ВЕРНО")</f>
        <v>ВЕРНО</v>
      </c>
      <c r="D28" s="148">
        <f t="shared" si="0"/>
        <v>0</v>
      </c>
    </row>
    <row r="29" spans="1:4" x14ac:dyDescent="0.3">
      <c r="A29" s="149">
        <v>27</v>
      </c>
      <c r="B29" s="149" t="s">
        <v>287</v>
      </c>
      <c r="C29" s="149" t="str">
        <f>IF('Раздел 4'!F7&lt;'Раздел 4'!F8,"НЕВЕРНО","ВЕРНО")</f>
        <v>ВЕРНО</v>
      </c>
      <c r="D29" s="148">
        <f t="shared" si="0"/>
        <v>0</v>
      </c>
    </row>
    <row r="30" spans="1:4" x14ac:dyDescent="0.3">
      <c r="A30" s="149">
        <v>28</v>
      </c>
      <c r="B30" s="149" t="s">
        <v>288</v>
      </c>
      <c r="C30" s="149" t="str">
        <f>IF('Раздел 4'!G7&lt;'Раздел 4'!G8,"НЕВЕРНО","ВЕРНО")</f>
        <v>ВЕРНО</v>
      </c>
      <c r="D30" s="148">
        <f t="shared" si="0"/>
        <v>0</v>
      </c>
    </row>
    <row r="31" spans="1:4" x14ac:dyDescent="0.3">
      <c r="A31" s="149">
        <v>29</v>
      </c>
      <c r="B31" s="149" t="s">
        <v>289</v>
      </c>
      <c r="C31" s="149" t="str">
        <f>IF('Раздел 4'!H7&lt;'Раздел 4'!H8,"НЕВЕРНО","ВЕРНО")</f>
        <v>ВЕРНО</v>
      </c>
      <c r="D31" s="148">
        <f t="shared" si="0"/>
        <v>0</v>
      </c>
    </row>
    <row r="32" spans="1:4" x14ac:dyDescent="0.3">
      <c r="A32" s="149">
        <v>30</v>
      </c>
      <c r="B32" s="149" t="s">
        <v>290</v>
      </c>
      <c r="C32" s="149" t="str">
        <f>IF('Раздел 4'!I7&lt;'Раздел 4'!I8,"НЕВЕРНО","ВЕРНО")</f>
        <v>ВЕРНО</v>
      </c>
      <c r="D32" s="148">
        <f t="shared" si="0"/>
        <v>0</v>
      </c>
    </row>
    <row r="33" spans="1:4" x14ac:dyDescent="0.3">
      <c r="A33" s="149">
        <v>31</v>
      </c>
      <c r="B33" s="149" t="s">
        <v>291</v>
      </c>
      <c r="C33" s="149" t="str">
        <f>IF('раздел 5'!D9&lt;'раздел 5'!D10,"НЕВЕРНО","ВЕРНО")</f>
        <v>ВЕРНО</v>
      </c>
      <c r="D33" s="148">
        <f t="shared" si="0"/>
        <v>0</v>
      </c>
    </row>
    <row r="34" spans="1:4" x14ac:dyDescent="0.3">
      <c r="A34" s="149">
        <v>32</v>
      </c>
      <c r="B34" s="149" t="s">
        <v>298</v>
      </c>
      <c r="C34" s="149" t="str">
        <f>IF('раздел 5'!E9&lt;'раздел 5'!E10,"НЕВЕРНО","ВЕРНО")</f>
        <v>ВЕРНО</v>
      </c>
      <c r="D34" s="148">
        <f t="shared" si="0"/>
        <v>0</v>
      </c>
    </row>
    <row r="35" spans="1:4" x14ac:dyDescent="0.3">
      <c r="A35" s="149">
        <v>33</v>
      </c>
      <c r="B35" s="149" t="s">
        <v>299</v>
      </c>
      <c r="C35" s="149" t="str">
        <f>IF('раздел 5'!F9&lt;'раздел 5'!F10,"НЕВЕРНО","ВЕРНО")</f>
        <v>ВЕРНО</v>
      </c>
      <c r="D35" s="148">
        <f t="shared" si="0"/>
        <v>0</v>
      </c>
    </row>
    <row r="36" spans="1:4" x14ac:dyDescent="0.3">
      <c r="A36" s="149">
        <v>34</v>
      </c>
      <c r="B36" s="149" t="s">
        <v>300</v>
      </c>
      <c r="C36" s="149" t="str">
        <f>IF('раздел 5'!G9&lt;'раздел 5'!G10,"НЕВЕРНО","ВЕРНО")</f>
        <v>ВЕРНО</v>
      </c>
      <c r="D36" s="148">
        <f t="shared" si="0"/>
        <v>0</v>
      </c>
    </row>
    <row r="37" spans="1:4" x14ac:dyDescent="0.3">
      <c r="A37" s="149">
        <v>35</v>
      </c>
      <c r="B37" s="149" t="s">
        <v>301</v>
      </c>
      <c r="C37" s="149" t="str">
        <f>IF('раздел 5'!H9&lt;'раздел 5'!H10,"НЕВЕРНО","ВЕРНО")</f>
        <v>ВЕРНО</v>
      </c>
      <c r="D37" s="148">
        <f t="shared" si="0"/>
        <v>0</v>
      </c>
    </row>
    <row r="38" spans="1:4" x14ac:dyDescent="0.3">
      <c r="A38" s="149">
        <v>36</v>
      </c>
      <c r="B38" s="149" t="s">
        <v>302</v>
      </c>
      <c r="C38" s="149" t="str">
        <f>IF('раздел 5'!I9&lt;'раздел 5'!I10,"НЕВЕРНО","ВЕРНО")</f>
        <v>ВЕРНО</v>
      </c>
      <c r="D38" s="148">
        <f t="shared" si="0"/>
        <v>0</v>
      </c>
    </row>
    <row r="39" spans="1:4" x14ac:dyDescent="0.3">
      <c r="A39" s="149">
        <v>37</v>
      </c>
      <c r="B39" s="149" t="s">
        <v>292</v>
      </c>
      <c r="C39" s="149" t="str">
        <f>IF('раздел 5'!D10&lt;'раздел 5'!D11,"НЕВЕРНО","ВЕРНО")</f>
        <v>ВЕРНО</v>
      </c>
      <c r="D39" s="148">
        <f t="shared" si="0"/>
        <v>0</v>
      </c>
    </row>
    <row r="40" spans="1:4" x14ac:dyDescent="0.3">
      <c r="A40" s="149">
        <v>38</v>
      </c>
      <c r="B40" s="149" t="s">
        <v>293</v>
      </c>
      <c r="C40" s="149" t="str">
        <f>IF('раздел 5'!E10&lt;'раздел 5'!E11,"НЕВЕРНО","ВЕРНО")</f>
        <v>ВЕРНО</v>
      </c>
      <c r="D40" s="148">
        <f t="shared" si="0"/>
        <v>0</v>
      </c>
    </row>
    <row r="41" spans="1:4" x14ac:dyDescent="0.3">
      <c r="A41" s="149">
        <v>39</v>
      </c>
      <c r="B41" s="149" t="s">
        <v>294</v>
      </c>
      <c r="C41" s="149" t="str">
        <f>IF('раздел 5'!F10&lt;'раздел 5'!F11,"НЕВЕРНО","ВЕРНО")</f>
        <v>ВЕРНО</v>
      </c>
      <c r="D41" s="148">
        <f t="shared" si="0"/>
        <v>0</v>
      </c>
    </row>
    <row r="42" spans="1:4" x14ac:dyDescent="0.3">
      <c r="A42" s="149">
        <v>40</v>
      </c>
      <c r="B42" s="149" t="s">
        <v>295</v>
      </c>
      <c r="C42" s="149" t="str">
        <f>IF('раздел 5'!G10&lt;'раздел 5'!G11,"НЕВЕРНО","ВЕРНО")</f>
        <v>ВЕРНО</v>
      </c>
      <c r="D42" s="148">
        <f t="shared" si="0"/>
        <v>0</v>
      </c>
    </row>
    <row r="43" spans="1:4" x14ac:dyDescent="0.3">
      <c r="A43" s="149">
        <v>41</v>
      </c>
      <c r="B43" s="149" t="s">
        <v>296</v>
      </c>
      <c r="C43" s="149" t="str">
        <f>IF('раздел 5'!H10&lt;'раздел 5'!H11,"НЕВЕРНО","ВЕРНО")</f>
        <v>ВЕРНО</v>
      </c>
      <c r="D43" s="148">
        <f t="shared" si="0"/>
        <v>0</v>
      </c>
    </row>
    <row r="44" spans="1:4" x14ac:dyDescent="0.3">
      <c r="A44" s="149">
        <v>42</v>
      </c>
      <c r="B44" s="149" t="s">
        <v>297</v>
      </c>
      <c r="C44" s="149" t="str">
        <f>IF('раздел 5'!I10&lt;'раздел 5'!I11,"НЕВЕРНО","ВЕРНО")</f>
        <v>ВЕРНО</v>
      </c>
      <c r="D44" s="148">
        <f t="shared" si="0"/>
        <v>0</v>
      </c>
    </row>
    <row r="45" spans="1:4" x14ac:dyDescent="0.3">
      <c r="A45" s="149">
        <v>43</v>
      </c>
      <c r="B45" s="149" t="s">
        <v>303</v>
      </c>
      <c r="C45" s="149" t="str">
        <f>IF('раздел 5'!D10&lt;'раздел 5'!D12,"НЕВЕРНО","ВЕРНО")</f>
        <v>ВЕРНО</v>
      </c>
      <c r="D45" s="148">
        <f t="shared" si="0"/>
        <v>0</v>
      </c>
    </row>
    <row r="46" spans="1:4" x14ac:dyDescent="0.3">
      <c r="A46" s="149">
        <v>44</v>
      </c>
      <c r="B46" s="149" t="s">
        <v>304</v>
      </c>
      <c r="C46" s="149" t="str">
        <f>IF('раздел 5'!E10&lt;'раздел 5'!E12,"НЕВЕРНО","ВЕРНО")</f>
        <v>ВЕРНО</v>
      </c>
      <c r="D46" s="148">
        <f t="shared" si="0"/>
        <v>0</v>
      </c>
    </row>
    <row r="47" spans="1:4" x14ac:dyDescent="0.3">
      <c r="A47" s="149">
        <v>45</v>
      </c>
      <c r="B47" s="149" t="s">
        <v>305</v>
      </c>
      <c r="C47" s="149" t="str">
        <f>IF('раздел 5'!F10&lt;'раздел 5'!F12,"НЕВЕРНО","ВЕРНО")</f>
        <v>ВЕРНО</v>
      </c>
      <c r="D47" s="148">
        <f t="shared" si="0"/>
        <v>0</v>
      </c>
    </row>
    <row r="48" spans="1:4" x14ac:dyDescent="0.3">
      <c r="A48" s="149">
        <v>46</v>
      </c>
      <c r="B48" s="149" t="s">
        <v>306</v>
      </c>
      <c r="C48" s="149" t="str">
        <f>IF('раздел 5'!G10&lt;'раздел 5'!G12,"НЕВЕРНО","ВЕРНО")</f>
        <v>ВЕРНО</v>
      </c>
      <c r="D48" s="148">
        <f t="shared" si="0"/>
        <v>0</v>
      </c>
    </row>
    <row r="49" spans="1:4" x14ac:dyDescent="0.3">
      <c r="A49" s="149">
        <v>47</v>
      </c>
      <c r="B49" s="149" t="s">
        <v>307</v>
      </c>
      <c r="C49" s="149" t="str">
        <f>IF('раздел 5'!H10&lt;'раздел 5'!H12,"НЕВЕРНО","ВЕРНО")</f>
        <v>ВЕРНО</v>
      </c>
      <c r="D49" s="148">
        <f t="shared" si="0"/>
        <v>0</v>
      </c>
    </row>
    <row r="50" spans="1:4" x14ac:dyDescent="0.3">
      <c r="A50" s="149">
        <v>48</v>
      </c>
      <c r="B50" s="149" t="s">
        <v>308</v>
      </c>
      <c r="C50" s="149" t="str">
        <f>IF('раздел 5'!I10&lt;'раздел 5'!I12,"НЕВЕРНО","ВЕРНО")</f>
        <v>ВЕРНО</v>
      </c>
      <c r="D50" s="148">
        <f t="shared" si="0"/>
        <v>0</v>
      </c>
    </row>
    <row r="51" spans="1:4" x14ac:dyDescent="0.3">
      <c r="A51" s="149">
        <v>49</v>
      </c>
      <c r="B51" s="151" t="s">
        <v>309</v>
      </c>
      <c r="C51" s="149" t="str">
        <f>IF('раздел 5'!D10&lt;'раздел 5'!D13,"НЕВЕРНО","ВЕРНО")</f>
        <v>ВЕРНО</v>
      </c>
      <c r="D51" s="148">
        <f t="shared" si="0"/>
        <v>0</v>
      </c>
    </row>
    <row r="52" spans="1:4" x14ac:dyDescent="0.3">
      <c r="A52" s="149">
        <v>50</v>
      </c>
      <c r="B52" s="151" t="s">
        <v>310</v>
      </c>
      <c r="C52" s="149" t="str">
        <f>IF('раздел 5'!E10&lt;'раздел 5'!E13,"НЕВЕРНО","ВЕРНО")</f>
        <v>ВЕРНО</v>
      </c>
      <c r="D52" s="148">
        <f t="shared" si="0"/>
        <v>0</v>
      </c>
    </row>
    <row r="53" spans="1:4" x14ac:dyDescent="0.3">
      <c r="A53" s="149">
        <v>51</v>
      </c>
      <c r="B53" s="151" t="s">
        <v>311</v>
      </c>
      <c r="C53" s="149" t="str">
        <f>IF('раздел 5'!F10&lt;'раздел 5'!F13,"НЕВЕРНО","ВЕРНО")</f>
        <v>ВЕРНО</v>
      </c>
      <c r="D53" s="148">
        <f t="shared" si="0"/>
        <v>0</v>
      </c>
    </row>
    <row r="54" spans="1:4" x14ac:dyDescent="0.3">
      <c r="A54" s="149">
        <v>52</v>
      </c>
      <c r="B54" s="151" t="s">
        <v>312</v>
      </c>
      <c r="C54" s="149" t="str">
        <f>IF('раздел 5'!G10&lt;'раздел 5'!G13,"НЕВЕРНО","ВЕРНО")</f>
        <v>ВЕРНО</v>
      </c>
      <c r="D54" s="148">
        <f t="shared" si="0"/>
        <v>0</v>
      </c>
    </row>
    <row r="55" spans="1:4" x14ac:dyDescent="0.3">
      <c r="A55" s="149">
        <v>53</v>
      </c>
      <c r="B55" s="151" t="s">
        <v>313</v>
      </c>
      <c r="C55" s="149" t="str">
        <f>IF('раздел 5'!H10&lt;'раздел 5'!H13,"НЕВЕРНО","ВЕРНО")</f>
        <v>ВЕРНО</v>
      </c>
      <c r="D55" s="148">
        <f t="shared" si="0"/>
        <v>0</v>
      </c>
    </row>
    <row r="56" spans="1:4" x14ac:dyDescent="0.3">
      <c r="A56" s="149">
        <v>54</v>
      </c>
      <c r="B56" s="151" t="s">
        <v>314</v>
      </c>
      <c r="C56" s="149" t="str">
        <f>IF('раздел 5'!I10&lt;'раздел 5'!I13,"НЕВЕРНО","ВЕРНО")</f>
        <v>ВЕРНО</v>
      </c>
      <c r="D56" s="148">
        <f t="shared" si="0"/>
        <v>0</v>
      </c>
    </row>
    <row r="57" spans="1:4" x14ac:dyDescent="0.3">
      <c r="A57" s="149">
        <v>55</v>
      </c>
      <c r="B57" s="151" t="s">
        <v>315</v>
      </c>
      <c r="C57" s="149" t="str">
        <f>IF('раздел 5'!D10&lt;'раздел 5'!D14,"НЕВЕРНО","ВЕРНО")</f>
        <v>ВЕРНО</v>
      </c>
      <c r="D57" s="148">
        <f t="shared" si="0"/>
        <v>0</v>
      </c>
    </row>
    <row r="58" spans="1:4" x14ac:dyDescent="0.3">
      <c r="A58" s="149">
        <v>56</v>
      </c>
      <c r="B58" s="151" t="s">
        <v>316</v>
      </c>
      <c r="C58" s="149" t="str">
        <f>IF('раздел 5'!E10&lt;'раздел 5'!E14,"НЕВЕРНО","ВЕРНО")</f>
        <v>ВЕРНО</v>
      </c>
      <c r="D58" s="148">
        <f t="shared" si="0"/>
        <v>0</v>
      </c>
    </row>
    <row r="59" spans="1:4" x14ac:dyDescent="0.3">
      <c r="A59" s="149">
        <v>57</v>
      </c>
      <c r="B59" s="151" t="s">
        <v>317</v>
      </c>
      <c r="C59" s="149" t="str">
        <f>IF('раздел 5'!F10&lt;'раздел 5'!F14,"НЕВЕРНО","ВЕРНО")</f>
        <v>ВЕРНО</v>
      </c>
      <c r="D59" s="148">
        <f t="shared" si="0"/>
        <v>0</v>
      </c>
    </row>
    <row r="60" spans="1:4" x14ac:dyDescent="0.3">
      <c r="A60" s="149">
        <v>58</v>
      </c>
      <c r="B60" s="151" t="s">
        <v>318</v>
      </c>
      <c r="C60" s="149" t="str">
        <f>IF('раздел 5'!G10&lt;'раздел 5'!G14,"НЕВЕРНО","ВЕРНО")</f>
        <v>ВЕРНО</v>
      </c>
      <c r="D60" s="148">
        <f t="shared" si="0"/>
        <v>0</v>
      </c>
    </row>
    <row r="61" spans="1:4" x14ac:dyDescent="0.3">
      <c r="A61" s="149">
        <v>59</v>
      </c>
      <c r="B61" s="151" t="s">
        <v>319</v>
      </c>
      <c r="C61" s="149" t="str">
        <f>IF('раздел 5'!H10&lt;'раздел 5'!H14,"НЕВЕРНО","ВЕРНО")</f>
        <v>ВЕРНО</v>
      </c>
      <c r="D61" s="148">
        <f t="shared" si="0"/>
        <v>0</v>
      </c>
    </row>
    <row r="62" spans="1:4" x14ac:dyDescent="0.3">
      <c r="A62" s="149">
        <v>60</v>
      </c>
      <c r="B62" s="151" t="s">
        <v>320</v>
      </c>
      <c r="C62" s="149" t="str">
        <f>IF('раздел 5'!I10&lt;'раздел 5'!I14,"НЕВЕРНО","ВЕРНО")</f>
        <v>ВЕРНО</v>
      </c>
      <c r="D62" s="148">
        <f t="shared" si="0"/>
        <v>0</v>
      </c>
    </row>
    <row r="63" spans="1:4" x14ac:dyDescent="0.3">
      <c r="A63" s="149">
        <v>61</v>
      </c>
      <c r="B63" s="151" t="s">
        <v>321</v>
      </c>
      <c r="C63" s="149" t="str">
        <f>IF('раздел 5'!D10&lt;'раздел 5'!D15,"НЕВЕРНО","ВЕРНО")</f>
        <v>ВЕРНО</v>
      </c>
      <c r="D63" s="148">
        <f t="shared" si="0"/>
        <v>0</v>
      </c>
    </row>
    <row r="64" spans="1:4" x14ac:dyDescent="0.3">
      <c r="A64" s="149">
        <v>62</v>
      </c>
      <c r="B64" s="151" t="s">
        <v>322</v>
      </c>
      <c r="C64" s="149" t="str">
        <f>IF('раздел 5'!E10&lt;'раздел 5'!E15,"НЕВЕРНО","ВЕРНО")</f>
        <v>ВЕРНО</v>
      </c>
      <c r="D64" s="148">
        <f t="shared" si="0"/>
        <v>0</v>
      </c>
    </row>
    <row r="65" spans="1:4" x14ac:dyDescent="0.3">
      <c r="A65" s="149">
        <v>63</v>
      </c>
      <c r="B65" s="151" t="s">
        <v>323</v>
      </c>
      <c r="C65" s="149" t="str">
        <f>IF('раздел 5'!F10&lt;'раздел 5'!F15,"НЕВЕРНО","ВЕРНО")</f>
        <v>ВЕРНО</v>
      </c>
      <c r="D65" s="148">
        <f t="shared" si="0"/>
        <v>0</v>
      </c>
    </row>
    <row r="66" spans="1:4" x14ac:dyDescent="0.3">
      <c r="A66" s="149">
        <v>64</v>
      </c>
      <c r="B66" s="151" t="s">
        <v>324</v>
      </c>
      <c r="C66" s="149" t="str">
        <f>IF('раздел 5'!G10&lt;'раздел 5'!G15,"НЕВЕРНО","ВЕРНО")</f>
        <v>ВЕРНО</v>
      </c>
      <c r="D66" s="148">
        <f t="shared" si="0"/>
        <v>0</v>
      </c>
    </row>
    <row r="67" spans="1:4" x14ac:dyDescent="0.3">
      <c r="A67" s="149">
        <v>65</v>
      </c>
      <c r="B67" s="151" t="s">
        <v>325</v>
      </c>
      <c r="C67" s="149" t="str">
        <f>IF('раздел 5'!H10&lt;'раздел 5'!H15,"НЕВЕРНО","ВЕРНО")</f>
        <v>ВЕРНО</v>
      </c>
      <c r="D67" s="148">
        <f t="shared" si="0"/>
        <v>0</v>
      </c>
    </row>
    <row r="68" spans="1:4" x14ac:dyDescent="0.3">
      <c r="A68" s="149">
        <v>66</v>
      </c>
      <c r="B68" s="151" t="s">
        <v>326</v>
      </c>
      <c r="C68" s="149" t="str">
        <f>IF('раздел 5'!I10&lt;'раздел 5'!I15,"НЕВЕРНО","ВЕРНО")</f>
        <v>ВЕРНО</v>
      </c>
      <c r="D68" s="148">
        <f t="shared" ref="D68:D131" si="1">IF(C68="ВЕРНО",0,1)</f>
        <v>0</v>
      </c>
    </row>
    <row r="69" spans="1:4" x14ac:dyDescent="0.3">
      <c r="A69" s="149">
        <v>67</v>
      </c>
      <c r="B69" s="151" t="s">
        <v>327</v>
      </c>
      <c r="C69" s="149" t="str">
        <f>IF('раздел 5'!D18&lt;'раздел 5'!D19,"НЕВЕРНО","ВЕРНО")</f>
        <v>ВЕРНО</v>
      </c>
      <c r="D69" s="148">
        <f t="shared" si="1"/>
        <v>0</v>
      </c>
    </row>
    <row r="70" spans="1:4" x14ac:dyDescent="0.3">
      <c r="A70" s="149">
        <v>68</v>
      </c>
      <c r="B70" s="151" t="s">
        <v>328</v>
      </c>
      <c r="C70" s="149" t="str">
        <f>IF('раздел 5'!E18&lt;'раздел 5'!E19,"НЕВЕРНО","ВЕРНО")</f>
        <v>ВЕРНО</v>
      </c>
      <c r="D70" s="148">
        <f t="shared" si="1"/>
        <v>0</v>
      </c>
    </row>
    <row r="71" spans="1:4" x14ac:dyDescent="0.3">
      <c r="A71" s="149">
        <v>69</v>
      </c>
      <c r="B71" s="151" t="s">
        <v>329</v>
      </c>
      <c r="C71" s="149" t="str">
        <f>IF('раздел 5'!F18&lt;'раздел 5'!F19,"НЕВЕРНО","ВЕРНО")</f>
        <v>ВЕРНО</v>
      </c>
      <c r="D71" s="148">
        <f t="shared" si="1"/>
        <v>0</v>
      </c>
    </row>
    <row r="72" spans="1:4" x14ac:dyDescent="0.3">
      <c r="A72" s="149">
        <v>70</v>
      </c>
      <c r="B72" s="151" t="s">
        <v>330</v>
      </c>
      <c r="C72" s="149" t="str">
        <f>IF('раздел 5'!G18&lt;'раздел 5'!G19,"НЕВЕРНО","ВЕРНО")</f>
        <v>ВЕРНО</v>
      </c>
      <c r="D72" s="148">
        <f t="shared" si="1"/>
        <v>0</v>
      </c>
    </row>
    <row r="73" spans="1:4" x14ac:dyDescent="0.3">
      <c r="A73" s="149">
        <v>71</v>
      </c>
      <c r="B73" s="151" t="s">
        <v>331</v>
      </c>
      <c r="C73" s="149" t="str">
        <f>IF('раздел 5'!H18&lt;'раздел 5'!H19,"НЕВЕРНО","ВЕРНО")</f>
        <v>ВЕРНО</v>
      </c>
      <c r="D73" s="148">
        <f t="shared" si="1"/>
        <v>0</v>
      </c>
    </row>
    <row r="74" spans="1:4" x14ac:dyDescent="0.3">
      <c r="A74" s="149">
        <v>72</v>
      </c>
      <c r="B74" s="151" t="s">
        <v>332</v>
      </c>
      <c r="C74" s="149" t="str">
        <f>IF('раздел 5'!I18&lt;'раздел 5'!I19,"НЕВЕРНО","ВЕРНО")</f>
        <v>ВЕРНО</v>
      </c>
      <c r="D74" s="148">
        <f t="shared" si="1"/>
        <v>0</v>
      </c>
    </row>
    <row r="75" spans="1:4" x14ac:dyDescent="0.3">
      <c r="A75" s="149">
        <v>73</v>
      </c>
      <c r="B75" s="151" t="s">
        <v>333</v>
      </c>
      <c r="C75" s="149" t="str">
        <f>IF('раздел 5'!D19&lt;'раздел 5'!D20,"НЕВЕРНО","ВЕРНО")</f>
        <v>ВЕРНО</v>
      </c>
      <c r="D75" s="148">
        <f t="shared" si="1"/>
        <v>0</v>
      </c>
    </row>
    <row r="76" spans="1:4" x14ac:dyDescent="0.3">
      <c r="A76" s="149">
        <v>74</v>
      </c>
      <c r="B76" s="151" t="s">
        <v>334</v>
      </c>
      <c r="C76" s="149" t="str">
        <f>IF('раздел 5'!E19&lt;'раздел 5'!E20,"НЕВЕРНО","ВЕРНО")</f>
        <v>ВЕРНО</v>
      </c>
      <c r="D76" s="148">
        <f t="shared" si="1"/>
        <v>0</v>
      </c>
    </row>
    <row r="77" spans="1:4" x14ac:dyDescent="0.3">
      <c r="A77" s="149">
        <v>75</v>
      </c>
      <c r="B77" s="151" t="s">
        <v>335</v>
      </c>
      <c r="C77" s="149" t="str">
        <f>IF('раздел 5'!F19&lt;'раздел 5'!F20,"НЕВЕРНО","ВЕРНО")</f>
        <v>ВЕРНО</v>
      </c>
      <c r="D77" s="148">
        <f t="shared" si="1"/>
        <v>0</v>
      </c>
    </row>
    <row r="78" spans="1:4" x14ac:dyDescent="0.3">
      <c r="A78" s="149">
        <v>76</v>
      </c>
      <c r="B78" s="151" t="s">
        <v>336</v>
      </c>
      <c r="C78" s="149" t="str">
        <f>IF('раздел 5'!G19&lt;'раздел 5'!G20,"НЕВЕРНО","ВЕРНО")</f>
        <v>ВЕРНО</v>
      </c>
      <c r="D78" s="148">
        <f t="shared" si="1"/>
        <v>0</v>
      </c>
    </row>
    <row r="79" spans="1:4" x14ac:dyDescent="0.3">
      <c r="A79" s="149">
        <v>77</v>
      </c>
      <c r="B79" s="151" t="s">
        <v>337</v>
      </c>
      <c r="C79" s="149" t="str">
        <f>IF('раздел 5'!H19&lt;'раздел 5'!H20,"НЕВЕРНО","ВЕРНО")</f>
        <v>ВЕРНО</v>
      </c>
      <c r="D79" s="148">
        <f t="shared" si="1"/>
        <v>0</v>
      </c>
    </row>
    <row r="80" spans="1:4" x14ac:dyDescent="0.3">
      <c r="A80" s="149">
        <v>78</v>
      </c>
      <c r="B80" s="151" t="s">
        <v>338</v>
      </c>
      <c r="C80" s="149" t="str">
        <f>IF('раздел 5'!I19&lt;'раздел 5'!I20,"НЕВЕРНО","ВЕРНО")</f>
        <v>ВЕРНО</v>
      </c>
      <c r="D80" s="148">
        <f t="shared" si="1"/>
        <v>0</v>
      </c>
    </row>
    <row r="81" spans="1:4" x14ac:dyDescent="0.3">
      <c r="A81" s="149">
        <v>79</v>
      </c>
      <c r="B81" s="151" t="s">
        <v>339</v>
      </c>
      <c r="C81" s="149" t="str">
        <f>IF('раздел 5'!D19&lt;'раздел 5'!D21,"НЕВЕРНО","ВЕРНО")</f>
        <v>ВЕРНО</v>
      </c>
      <c r="D81" s="148">
        <f t="shared" si="1"/>
        <v>0</v>
      </c>
    </row>
    <row r="82" spans="1:4" x14ac:dyDescent="0.3">
      <c r="A82" s="149">
        <v>80</v>
      </c>
      <c r="B82" s="151" t="s">
        <v>340</v>
      </c>
      <c r="C82" s="149" t="str">
        <f>IF('раздел 5'!E19&lt;'раздел 5'!E21,"НЕВЕРНО","ВЕРНО")</f>
        <v>ВЕРНО</v>
      </c>
      <c r="D82" s="148">
        <f t="shared" si="1"/>
        <v>0</v>
      </c>
    </row>
    <row r="83" spans="1:4" x14ac:dyDescent="0.3">
      <c r="A83" s="149">
        <v>81</v>
      </c>
      <c r="B83" s="151" t="s">
        <v>341</v>
      </c>
      <c r="C83" s="149" t="str">
        <f>IF('раздел 5'!F19&lt;'раздел 5'!F21,"НЕВЕРНО","ВЕРНО")</f>
        <v>ВЕРНО</v>
      </c>
      <c r="D83" s="148">
        <f t="shared" si="1"/>
        <v>0</v>
      </c>
    </row>
    <row r="84" spans="1:4" x14ac:dyDescent="0.3">
      <c r="A84" s="149">
        <v>82</v>
      </c>
      <c r="B84" s="151" t="s">
        <v>342</v>
      </c>
      <c r="C84" s="149" t="str">
        <f>IF('раздел 5'!G19&lt;'раздел 5'!G21,"НЕВЕРНО","ВЕРНО")</f>
        <v>ВЕРНО</v>
      </c>
      <c r="D84" s="148">
        <f t="shared" si="1"/>
        <v>0</v>
      </c>
    </row>
    <row r="85" spans="1:4" x14ac:dyDescent="0.3">
      <c r="A85" s="149">
        <v>83</v>
      </c>
      <c r="B85" s="151" t="s">
        <v>343</v>
      </c>
      <c r="C85" s="149" t="str">
        <f>IF('раздел 5'!H19&lt;'раздел 5'!H21,"НЕВЕРНО","ВЕРНО")</f>
        <v>ВЕРНО</v>
      </c>
      <c r="D85" s="148">
        <f t="shared" si="1"/>
        <v>0</v>
      </c>
    </row>
    <row r="86" spans="1:4" x14ac:dyDescent="0.3">
      <c r="A86" s="149">
        <v>84</v>
      </c>
      <c r="B86" s="151" t="s">
        <v>344</v>
      </c>
      <c r="C86" s="149" t="str">
        <f>IF('раздел 5'!I19&lt;'раздел 5'!I21,"НЕВЕРНО","ВЕРНО")</f>
        <v>ВЕРНО</v>
      </c>
      <c r="D86" s="148">
        <f t="shared" si="1"/>
        <v>0</v>
      </c>
    </row>
    <row r="87" spans="1:4" x14ac:dyDescent="0.3">
      <c r="A87" s="149">
        <v>85</v>
      </c>
      <c r="B87" s="151" t="s">
        <v>345</v>
      </c>
      <c r="C87" s="149" t="str">
        <f>IF('раздел 5'!D19&lt;'раздел 5'!D22,"НЕВЕРНО","ВЕРНО")</f>
        <v>ВЕРНО</v>
      </c>
      <c r="D87" s="148">
        <f t="shared" si="1"/>
        <v>0</v>
      </c>
    </row>
    <row r="88" spans="1:4" x14ac:dyDescent="0.3">
      <c r="A88" s="149">
        <v>86</v>
      </c>
      <c r="B88" s="151" t="s">
        <v>346</v>
      </c>
      <c r="C88" s="149" t="str">
        <f>IF('раздел 5'!E19&lt;'раздел 5'!E22,"НЕВЕРНО","ВЕРНО")</f>
        <v>ВЕРНО</v>
      </c>
      <c r="D88" s="148">
        <f t="shared" si="1"/>
        <v>0</v>
      </c>
    </row>
    <row r="89" spans="1:4" x14ac:dyDescent="0.3">
      <c r="A89" s="149">
        <v>87</v>
      </c>
      <c r="B89" s="151" t="s">
        <v>347</v>
      </c>
      <c r="C89" s="149" t="str">
        <f>IF('раздел 5'!F19&lt;'раздел 5'!F22,"НЕВЕРНО","ВЕРНО")</f>
        <v>ВЕРНО</v>
      </c>
      <c r="D89" s="148">
        <f t="shared" si="1"/>
        <v>0</v>
      </c>
    </row>
    <row r="90" spans="1:4" x14ac:dyDescent="0.3">
      <c r="A90" s="149">
        <v>88</v>
      </c>
      <c r="B90" s="151" t="s">
        <v>350</v>
      </c>
      <c r="C90" s="149" t="str">
        <f>IF('раздел 5'!G19&lt;'раздел 5'!G22,"НЕВЕРНО","ВЕРНО")</f>
        <v>ВЕРНО</v>
      </c>
      <c r="D90" s="148">
        <f t="shared" si="1"/>
        <v>0</v>
      </c>
    </row>
    <row r="91" spans="1:4" x14ac:dyDescent="0.3">
      <c r="A91" s="149">
        <v>89</v>
      </c>
      <c r="B91" s="151" t="s">
        <v>348</v>
      </c>
      <c r="C91" s="149" t="str">
        <f>IF('раздел 5'!H19&lt;'раздел 5'!H22,"НЕВЕРНО","ВЕРНО")</f>
        <v>ВЕРНО</v>
      </c>
      <c r="D91" s="148">
        <f t="shared" si="1"/>
        <v>0</v>
      </c>
    </row>
    <row r="92" spans="1:4" x14ac:dyDescent="0.3">
      <c r="A92" s="149">
        <v>90</v>
      </c>
      <c r="B92" s="151" t="s">
        <v>349</v>
      </c>
      <c r="C92" s="149" t="str">
        <f>IF('раздел 5'!I19&lt;'раздел 5'!I22,"НЕВЕРНО","ВЕРНО")</f>
        <v>ВЕРНО</v>
      </c>
      <c r="D92" s="148">
        <f t="shared" si="1"/>
        <v>0</v>
      </c>
    </row>
    <row r="93" spans="1:4" x14ac:dyDescent="0.3">
      <c r="A93" s="149">
        <v>91</v>
      </c>
      <c r="B93" s="151" t="s">
        <v>351</v>
      </c>
      <c r="C93" s="149" t="str">
        <f>IF('раздел 5'!D19&lt;'раздел 5'!D23,"НЕВЕРНО","ВЕРНО")</f>
        <v>ВЕРНО</v>
      </c>
      <c r="D93" s="148">
        <f t="shared" si="1"/>
        <v>0</v>
      </c>
    </row>
    <row r="94" spans="1:4" x14ac:dyDescent="0.3">
      <c r="A94" s="149">
        <v>92</v>
      </c>
      <c r="B94" s="151" t="s">
        <v>352</v>
      </c>
      <c r="C94" s="149" t="str">
        <f>IF('раздел 5'!E19&lt;'раздел 5'!E23,"НЕВЕРНО","ВЕРНО")</f>
        <v>ВЕРНО</v>
      </c>
      <c r="D94" s="148">
        <f t="shared" si="1"/>
        <v>0</v>
      </c>
    </row>
    <row r="95" spans="1:4" x14ac:dyDescent="0.3">
      <c r="A95" s="149">
        <v>93</v>
      </c>
      <c r="B95" s="151" t="s">
        <v>353</v>
      </c>
      <c r="C95" s="149" t="str">
        <f>IF('раздел 5'!F19&lt;'раздел 5'!F23,"НЕВЕРНО","ВЕРНО")</f>
        <v>ВЕРНО</v>
      </c>
      <c r="D95" s="148">
        <f t="shared" si="1"/>
        <v>0</v>
      </c>
    </row>
    <row r="96" spans="1:4" x14ac:dyDescent="0.3">
      <c r="A96" s="149">
        <v>94</v>
      </c>
      <c r="B96" s="151" t="s">
        <v>354</v>
      </c>
      <c r="C96" s="149" t="str">
        <f>IF('раздел 5'!G19&lt;'раздел 5'!G23,"НЕВЕРНО","ВЕРНО")</f>
        <v>ВЕРНО</v>
      </c>
      <c r="D96" s="148">
        <f t="shared" si="1"/>
        <v>0</v>
      </c>
    </row>
    <row r="97" spans="1:4" x14ac:dyDescent="0.3">
      <c r="A97" s="149">
        <v>95</v>
      </c>
      <c r="B97" s="151" t="s">
        <v>355</v>
      </c>
      <c r="C97" s="149" t="str">
        <f>IF('раздел 5'!H19&lt;'раздел 5'!H23,"НЕВЕРНО","ВЕРНО")</f>
        <v>ВЕРНО</v>
      </c>
      <c r="D97" s="148">
        <f t="shared" si="1"/>
        <v>0</v>
      </c>
    </row>
    <row r="98" spans="1:4" x14ac:dyDescent="0.3">
      <c r="A98" s="149">
        <v>96</v>
      </c>
      <c r="B98" s="151" t="s">
        <v>356</v>
      </c>
      <c r="C98" s="149" t="str">
        <f>IF('раздел 5'!I19&lt;'раздел 5'!I23,"НЕВЕРНО","ВЕРНО")</f>
        <v>ВЕРНО</v>
      </c>
      <c r="D98" s="148">
        <f t="shared" si="1"/>
        <v>0</v>
      </c>
    </row>
    <row r="99" spans="1:4" x14ac:dyDescent="0.3">
      <c r="A99" s="149">
        <v>97</v>
      </c>
      <c r="B99" s="151" t="s">
        <v>357</v>
      </c>
      <c r="C99" s="149" t="str">
        <f>IF('раздел 5'!D19&lt;'раздел 5'!D24,"НЕВЕРНО","ВЕРНО")</f>
        <v>ВЕРНО</v>
      </c>
      <c r="D99" s="148">
        <f t="shared" si="1"/>
        <v>0</v>
      </c>
    </row>
    <row r="100" spans="1:4" x14ac:dyDescent="0.3">
      <c r="A100" s="149">
        <v>98</v>
      </c>
      <c r="B100" s="151" t="s">
        <v>358</v>
      </c>
      <c r="C100" s="149" t="str">
        <f>IF('раздел 5'!E19&lt;'раздел 5'!E24,"НЕВЕРНО","ВЕРНО")</f>
        <v>ВЕРНО</v>
      </c>
      <c r="D100" s="148">
        <f t="shared" si="1"/>
        <v>0</v>
      </c>
    </row>
    <row r="101" spans="1:4" x14ac:dyDescent="0.3">
      <c r="A101" s="149">
        <v>99</v>
      </c>
      <c r="B101" s="151" t="s">
        <v>359</v>
      </c>
      <c r="C101" s="149" t="str">
        <f>IF('раздел 5'!F19&lt;'раздел 5'!F24,"НЕВЕРНО","ВЕРНО")</f>
        <v>ВЕРНО</v>
      </c>
      <c r="D101" s="148">
        <f t="shared" si="1"/>
        <v>0</v>
      </c>
    </row>
    <row r="102" spans="1:4" x14ac:dyDescent="0.3">
      <c r="A102" s="149">
        <v>100</v>
      </c>
      <c r="B102" s="151" t="s">
        <v>360</v>
      </c>
      <c r="C102" s="149" t="str">
        <f>IF('раздел 5'!G19&lt;'раздел 5'!G24,"НЕВЕРНО","ВЕРНО")</f>
        <v>ВЕРНО</v>
      </c>
      <c r="D102" s="148">
        <f t="shared" si="1"/>
        <v>0</v>
      </c>
    </row>
    <row r="103" spans="1:4" x14ac:dyDescent="0.3">
      <c r="A103" s="149">
        <v>101</v>
      </c>
      <c r="B103" s="151" t="s">
        <v>361</v>
      </c>
      <c r="C103" s="149" t="str">
        <f>IF('раздел 5'!H19&lt;'раздел 5'!H24,"НЕВЕРНО","ВЕРНО")</f>
        <v>ВЕРНО</v>
      </c>
      <c r="D103" s="148">
        <f t="shared" si="1"/>
        <v>0</v>
      </c>
    </row>
    <row r="104" spans="1:4" x14ac:dyDescent="0.3">
      <c r="A104" s="149">
        <v>102</v>
      </c>
      <c r="B104" s="151" t="s">
        <v>362</v>
      </c>
      <c r="C104" s="149" t="str">
        <f>IF('раздел 5'!I19&lt;'раздел 5'!I24,"НЕВЕРНО","ВЕРНО")</f>
        <v>ВЕРНО</v>
      </c>
      <c r="D104" s="148">
        <f t="shared" si="1"/>
        <v>0</v>
      </c>
    </row>
    <row r="105" spans="1:4" x14ac:dyDescent="0.3">
      <c r="A105" s="149">
        <v>103</v>
      </c>
      <c r="B105" s="151" t="s">
        <v>363</v>
      </c>
      <c r="C105" s="149" t="str">
        <f>IF('раздел 5'!D54&lt;'раздел 5'!D55,"НЕВЕРНО","ВЕРНО")</f>
        <v>ВЕРНО</v>
      </c>
      <c r="D105" s="148">
        <f t="shared" si="1"/>
        <v>0</v>
      </c>
    </row>
    <row r="106" spans="1:4" x14ac:dyDescent="0.3">
      <c r="A106" s="149">
        <v>104</v>
      </c>
      <c r="B106" s="151" t="s">
        <v>364</v>
      </c>
      <c r="C106" s="149" t="str">
        <f>IF('раздел 5'!E54&lt;'раздел 5'!E55,"НЕВЕРНО","ВЕРНО")</f>
        <v>ВЕРНО</v>
      </c>
      <c r="D106" s="148">
        <f t="shared" si="1"/>
        <v>0</v>
      </c>
    </row>
    <row r="107" spans="1:4" x14ac:dyDescent="0.3">
      <c r="A107" s="149">
        <v>105</v>
      </c>
      <c r="B107" s="151" t="s">
        <v>365</v>
      </c>
      <c r="C107" s="149" t="str">
        <f>IF('раздел 5'!F54&lt;'раздел 5'!F55,"НЕВЕРНО","ВЕРНО")</f>
        <v>ВЕРНО</v>
      </c>
      <c r="D107" s="148">
        <f t="shared" si="1"/>
        <v>0</v>
      </c>
    </row>
    <row r="108" spans="1:4" x14ac:dyDescent="0.3">
      <c r="A108" s="149">
        <v>106</v>
      </c>
      <c r="B108" s="151" t="s">
        <v>366</v>
      </c>
      <c r="C108" s="149" t="str">
        <f>IF('раздел 5'!G54&lt;'раздел 5'!G55,"НЕВЕРНО","ВЕРНО")</f>
        <v>ВЕРНО</v>
      </c>
      <c r="D108" s="148">
        <f t="shared" si="1"/>
        <v>0</v>
      </c>
    </row>
    <row r="109" spans="1:4" x14ac:dyDescent="0.3">
      <c r="A109" s="149">
        <v>107</v>
      </c>
      <c r="B109" s="151" t="s">
        <v>367</v>
      </c>
      <c r="C109" s="149" t="str">
        <f>IF('раздел 5'!H54&lt;'раздел 5'!H55,"НЕВЕРНО","ВЕРНО")</f>
        <v>ВЕРНО</v>
      </c>
      <c r="D109" s="148">
        <f t="shared" si="1"/>
        <v>0</v>
      </c>
    </row>
    <row r="110" spans="1:4" x14ac:dyDescent="0.3">
      <c r="A110" s="149">
        <v>108</v>
      </c>
      <c r="B110" s="151" t="s">
        <v>368</v>
      </c>
      <c r="C110" s="149" t="str">
        <f>IF('раздел 5'!I54&lt;'раздел 5'!I55,"НЕВЕРНО","ВЕРНО")</f>
        <v>ВЕРНО</v>
      </c>
      <c r="D110" s="148">
        <f t="shared" si="1"/>
        <v>0</v>
      </c>
    </row>
    <row r="111" spans="1:4" x14ac:dyDescent="0.3">
      <c r="A111" s="149">
        <v>109</v>
      </c>
      <c r="B111" s="151" t="s">
        <v>369</v>
      </c>
      <c r="C111" s="149" t="str">
        <f>IF('раздел 5'!D28&lt;'раздел 5'!D29,"НЕВЕРНО","ВЕРНО")</f>
        <v>ВЕРНО</v>
      </c>
      <c r="D111" s="148">
        <f t="shared" si="1"/>
        <v>0</v>
      </c>
    </row>
    <row r="112" spans="1:4" x14ac:dyDescent="0.3">
      <c r="A112" s="149">
        <v>110</v>
      </c>
      <c r="B112" s="151" t="s">
        <v>370</v>
      </c>
      <c r="C112" s="149" t="str">
        <f>IF('раздел 5'!E28&lt;'раздел 5'!E29,"НЕВЕРНО","ВЕРНО")</f>
        <v>ВЕРНО</v>
      </c>
      <c r="D112" s="148">
        <f t="shared" si="1"/>
        <v>0</v>
      </c>
    </row>
    <row r="113" spans="1:4" x14ac:dyDescent="0.3">
      <c r="A113" s="149">
        <v>111</v>
      </c>
      <c r="B113" s="151" t="s">
        <v>371</v>
      </c>
      <c r="C113" s="149" t="str">
        <f>IF('раздел 5'!F28&lt;'раздел 5'!F29,"НЕВЕРНО","ВЕРНО")</f>
        <v>ВЕРНО</v>
      </c>
      <c r="D113" s="148">
        <f t="shared" si="1"/>
        <v>0</v>
      </c>
    </row>
    <row r="114" spans="1:4" x14ac:dyDescent="0.3">
      <c r="A114" s="149">
        <v>112</v>
      </c>
      <c r="B114" s="151" t="s">
        <v>372</v>
      </c>
      <c r="C114" s="149" t="str">
        <f>IF('раздел 5'!G28&lt;'раздел 5'!G29,"НЕВЕРНО","ВЕРНО")</f>
        <v>ВЕРНО</v>
      </c>
      <c r="D114" s="148">
        <f t="shared" si="1"/>
        <v>0</v>
      </c>
    </row>
    <row r="115" spans="1:4" x14ac:dyDescent="0.3">
      <c r="A115" s="149">
        <v>113</v>
      </c>
      <c r="B115" s="151" t="s">
        <v>373</v>
      </c>
      <c r="C115" s="149" t="str">
        <f>IF('раздел 5'!H28&lt;'раздел 5'!H29,"НЕВЕРНО","ВЕРНО")</f>
        <v>ВЕРНО</v>
      </c>
      <c r="D115" s="148">
        <f t="shared" si="1"/>
        <v>0</v>
      </c>
    </row>
    <row r="116" spans="1:4" x14ac:dyDescent="0.3">
      <c r="A116" s="149">
        <v>114</v>
      </c>
      <c r="B116" s="151" t="s">
        <v>374</v>
      </c>
      <c r="C116" s="149" t="str">
        <f>IF('раздел 5'!I28&lt;'раздел 5'!I29,"НЕВЕРНО","ВЕРНО")</f>
        <v>ВЕРНО</v>
      </c>
      <c r="D116" s="148">
        <f t="shared" si="1"/>
        <v>0</v>
      </c>
    </row>
    <row r="117" spans="1:4" x14ac:dyDescent="0.3">
      <c r="A117" s="149">
        <v>115</v>
      </c>
      <c r="B117" s="151" t="s">
        <v>375</v>
      </c>
      <c r="C117" s="149" t="str">
        <f>IF('раздел 5'!D28&lt;'раздел 5'!D30,"НЕВЕРНО","ВЕРНО")</f>
        <v>ВЕРНО</v>
      </c>
      <c r="D117" s="148">
        <f t="shared" si="1"/>
        <v>0</v>
      </c>
    </row>
    <row r="118" spans="1:4" x14ac:dyDescent="0.3">
      <c r="A118" s="149">
        <v>116</v>
      </c>
      <c r="B118" s="151" t="s">
        <v>376</v>
      </c>
      <c r="C118" s="149" t="str">
        <f>IF('раздел 5'!E28&lt;'раздел 5'!E30,"НЕВЕРНО","ВЕРНО")</f>
        <v>ВЕРНО</v>
      </c>
      <c r="D118" s="148">
        <f t="shared" si="1"/>
        <v>0</v>
      </c>
    </row>
    <row r="119" spans="1:4" x14ac:dyDescent="0.3">
      <c r="A119" s="149">
        <v>117</v>
      </c>
      <c r="B119" s="151" t="s">
        <v>377</v>
      </c>
      <c r="C119" s="149" t="str">
        <f>IF('раздел 5'!F28&lt;'раздел 5'!F30,"НЕВЕРНО","ВЕРНО")</f>
        <v>ВЕРНО</v>
      </c>
      <c r="D119" s="148">
        <f t="shared" si="1"/>
        <v>0</v>
      </c>
    </row>
    <row r="120" spans="1:4" x14ac:dyDescent="0.3">
      <c r="A120" s="149">
        <v>118</v>
      </c>
      <c r="B120" s="151" t="s">
        <v>378</v>
      </c>
      <c r="C120" s="149" t="str">
        <f>IF('раздел 5'!G28&lt;'раздел 5'!G30,"НЕВЕРНО","ВЕРНО")</f>
        <v>ВЕРНО</v>
      </c>
      <c r="D120" s="148">
        <f t="shared" si="1"/>
        <v>0</v>
      </c>
    </row>
    <row r="121" spans="1:4" x14ac:dyDescent="0.3">
      <c r="A121" s="149">
        <v>119</v>
      </c>
      <c r="B121" s="151" t="s">
        <v>379</v>
      </c>
      <c r="C121" s="149" t="str">
        <f>IF('раздел 5'!H28&lt;'раздел 5'!H30,"НЕВЕРНО","ВЕРНО")</f>
        <v>ВЕРНО</v>
      </c>
      <c r="D121" s="148">
        <f t="shared" si="1"/>
        <v>0</v>
      </c>
    </row>
    <row r="122" spans="1:4" x14ac:dyDescent="0.3">
      <c r="A122" s="149">
        <v>120</v>
      </c>
      <c r="B122" s="151" t="s">
        <v>380</v>
      </c>
      <c r="C122" s="149" t="str">
        <f>IF('раздел 5'!I28&lt;'раздел 5'!I30,"НЕВЕРНО","ВЕРНО")</f>
        <v>ВЕРНО</v>
      </c>
      <c r="D122" s="148">
        <f t="shared" si="1"/>
        <v>0</v>
      </c>
    </row>
    <row r="123" spans="1:4" x14ac:dyDescent="0.3">
      <c r="A123" s="149">
        <v>121</v>
      </c>
      <c r="B123" s="151" t="s">
        <v>381</v>
      </c>
      <c r="C123" s="149" t="str">
        <f>IF('раздел 5'!D28&lt;'раздел 5'!D31,"НЕВЕРНО","ВЕРНО")</f>
        <v>ВЕРНО</v>
      </c>
      <c r="D123" s="148">
        <f t="shared" si="1"/>
        <v>0</v>
      </c>
    </row>
    <row r="124" spans="1:4" x14ac:dyDescent="0.3">
      <c r="A124" s="149">
        <v>122</v>
      </c>
      <c r="B124" s="151" t="s">
        <v>382</v>
      </c>
      <c r="C124" s="149" t="str">
        <f>IF('раздел 5'!E28&lt;'раздел 5'!E31,"НЕВЕРНО","ВЕРНО")</f>
        <v>ВЕРНО</v>
      </c>
      <c r="D124" s="148">
        <f t="shared" si="1"/>
        <v>0</v>
      </c>
    </row>
    <row r="125" spans="1:4" x14ac:dyDescent="0.3">
      <c r="A125" s="149">
        <v>123</v>
      </c>
      <c r="B125" s="151" t="s">
        <v>383</v>
      </c>
      <c r="C125" s="149" t="str">
        <f>IF('раздел 5'!F28&lt;'раздел 5'!F31,"НЕВЕРНО","ВЕРНО")</f>
        <v>ВЕРНО</v>
      </c>
      <c r="D125" s="148">
        <f t="shared" si="1"/>
        <v>0</v>
      </c>
    </row>
    <row r="126" spans="1:4" x14ac:dyDescent="0.3">
      <c r="A126" s="149">
        <v>124</v>
      </c>
      <c r="B126" s="151" t="s">
        <v>384</v>
      </c>
      <c r="C126" s="149" t="str">
        <f>IF('раздел 5'!G28&lt;'раздел 5'!G31,"НЕВЕРНО","ВЕРНО")</f>
        <v>ВЕРНО</v>
      </c>
      <c r="D126" s="148">
        <f t="shared" si="1"/>
        <v>0</v>
      </c>
    </row>
    <row r="127" spans="1:4" x14ac:dyDescent="0.3">
      <c r="A127" s="149">
        <v>125</v>
      </c>
      <c r="B127" s="151" t="s">
        <v>385</v>
      </c>
      <c r="C127" s="149" t="str">
        <f>IF('раздел 5'!H28&lt;'раздел 5'!H31,"НЕВЕРНО","ВЕРНО")</f>
        <v>ВЕРНО</v>
      </c>
      <c r="D127" s="148">
        <f t="shared" si="1"/>
        <v>0</v>
      </c>
    </row>
    <row r="128" spans="1:4" x14ac:dyDescent="0.3">
      <c r="A128" s="149">
        <v>126</v>
      </c>
      <c r="B128" s="151" t="s">
        <v>386</v>
      </c>
      <c r="C128" s="149" t="str">
        <f>IF('раздел 5'!I28&lt;'раздел 5'!I31,"НЕВЕРНО","ВЕРНО")</f>
        <v>ВЕРНО</v>
      </c>
      <c r="D128" s="148">
        <f t="shared" si="1"/>
        <v>0</v>
      </c>
    </row>
    <row r="129" spans="1:4" x14ac:dyDescent="0.3">
      <c r="A129" s="149">
        <v>127</v>
      </c>
      <c r="B129" s="151" t="s">
        <v>387</v>
      </c>
      <c r="C129" s="149" t="str">
        <f>IF('раздел 5'!D28&lt;'раздел 5'!D32,"НЕВЕРНО","ВЕРНО")</f>
        <v>ВЕРНО</v>
      </c>
      <c r="D129" s="148">
        <f t="shared" si="1"/>
        <v>0</v>
      </c>
    </row>
    <row r="130" spans="1:4" x14ac:dyDescent="0.3">
      <c r="A130" s="149">
        <v>128</v>
      </c>
      <c r="B130" s="151" t="s">
        <v>388</v>
      </c>
      <c r="C130" s="149" t="str">
        <f>IF('раздел 5'!E28&lt;'раздел 5'!E32,"НЕВЕРНО","ВЕРНО")</f>
        <v>ВЕРНО</v>
      </c>
      <c r="D130" s="148">
        <f t="shared" si="1"/>
        <v>0</v>
      </c>
    </row>
    <row r="131" spans="1:4" x14ac:dyDescent="0.3">
      <c r="A131" s="149">
        <v>129</v>
      </c>
      <c r="B131" s="151" t="s">
        <v>389</v>
      </c>
      <c r="C131" s="149" t="str">
        <f>IF('раздел 5'!F28&lt;'раздел 5'!F32,"НЕВЕРНО","ВЕРНО")</f>
        <v>ВЕРНО</v>
      </c>
      <c r="D131" s="148">
        <f t="shared" si="1"/>
        <v>0</v>
      </c>
    </row>
    <row r="132" spans="1:4" x14ac:dyDescent="0.3">
      <c r="A132" s="149">
        <v>130</v>
      </c>
      <c r="B132" s="151" t="s">
        <v>390</v>
      </c>
      <c r="C132" s="149" t="str">
        <f>IF('раздел 5'!G28&lt;'раздел 5'!G32,"НЕВЕРНО","ВЕРНО")</f>
        <v>ВЕРНО</v>
      </c>
      <c r="D132" s="148">
        <f t="shared" ref="D132:D186" si="2">IF(C132="ВЕРНО",0,1)</f>
        <v>0</v>
      </c>
    </row>
    <row r="133" spans="1:4" x14ac:dyDescent="0.3">
      <c r="A133" s="149">
        <v>131</v>
      </c>
      <c r="B133" s="151" t="s">
        <v>391</v>
      </c>
      <c r="C133" s="149" t="str">
        <f>IF('раздел 5'!H28&lt;'раздел 5'!H32,"НЕВЕРНО","ВЕРНО")</f>
        <v>ВЕРНО</v>
      </c>
      <c r="D133" s="148">
        <f t="shared" si="2"/>
        <v>0</v>
      </c>
    </row>
    <row r="134" spans="1:4" x14ac:dyDescent="0.3">
      <c r="A134" s="149">
        <v>132</v>
      </c>
      <c r="B134" s="151" t="s">
        <v>392</v>
      </c>
      <c r="C134" s="149" t="str">
        <f>IF('раздел 5'!I28&lt;'раздел 5'!I32,"НЕВЕРНО","ВЕРНО")</f>
        <v>ВЕРНО</v>
      </c>
      <c r="D134" s="148">
        <f t="shared" si="2"/>
        <v>0</v>
      </c>
    </row>
    <row r="135" spans="1:4" x14ac:dyDescent="0.3">
      <c r="A135" s="149">
        <v>133</v>
      </c>
      <c r="B135" s="151" t="s">
        <v>393</v>
      </c>
      <c r="C135" s="149" t="str">
        <f>IF('раздел 5'!D28&lt;'раздел 5'!D33,"НЕВЕРНО","ВЕРНО")</f>
        <v>ВЕРНО</v>
      </c>
      <c r="D135" s="148">
        <f t="shared" si="2"/>
        <v>0</v>
      </c>
    </row>
    <row r="136" spans="1:4" x14ac:dyDescent="0.3">
      <c r="A136" s="149">
        <v>134</v>
      </c>
      <c r="B136" s="151" t="s">
        <v>394</v>
      </c>
      <c r="C136" s="149" t="str">
        <f>IF('раздел 5'!E28&lt;'раздел 5'!E33,"НЕВЕРНО","ВЕРНО")</f>
        <v>ВЕРНО</v>
      </c>
      <c r="D136" s="148">
        <f t="shared" si="2"/>
        <v>0</v>
      </c>
    </row>
    <row r="137" spans="1:4" x14ac:dyDescent="0.3">
      <c r="A137" s="149">
        <v>135</v>
      </c>
      <c r="B137" s="151" t="s">
        <v>395</v>
      </c>
      <c r="C137" s="149" t="str">
        <f>IF('раздел 5'!F28&lt;'раздел 5'!F33,"НЕВЕРНО","ВЕРНО")</f>
        <v>ВЕРНО</v>
      </c>
      <c r="D137" s="148">
        <f t="shared" si="2"/>
        <v>0</v>
      </c>
    </row>
    <row r="138" spans="1:4" x14ac:dyDescent="0.3">
      <c r="A138" s="149">
        <v>136</v>
      </c>
      <c r="B138" s="151" t="s">
        <v>396</v>
      </c>
      <c r="C138" s="149" t="str">
        <f>IF('раздел 5'!G28&lt;'раздел 5'!G33,"НЕВЕРНО","ВЕРНО")</f>
        <v>ВЕРНО</v>
      </c>
      <c r="D138" s="148">
        <f t="shared" si="2"/>
        <v>0</v>
      </c>
    </row>
    <row r="139" spans="1:4" x14ac:dyDescent="0.3">
      <c r="A139" s="149">
        <v>137</v>
      </c>
      <c r="B139" s="151" t="s">
        <v>397</v>
      </c>
      <c r="C139" s="149" t="str">
        <f>IF('раздел 5'!H28&lt;'раздел 5'!H33,"НЕВЕРНО","ВЕРНО")</f>
        <v>ВЕРНО</v>
      </c>
      <c r="D139" s="148">
        <f t="shared" si="2"/>
        <v>0</v>
      </c>
    </row>
    <row r="140" spans="1:4" x14ac:dyDescent="0.3">
      <c r="A140" s="149">
        <v>138</v>
      </c>
      <c r="B140" s="151" t="s">
        <v>398</v>
      </c>
      <c r="C140" s="149" t="str">
        <f>IF('раздел 5'!I28&lt;'раздел 5'!I33,"НЕВЕРНО","ВЕРНО")</f>
        <v>ВЕРНО</v>
      </c>
      <c r="D140" s="148">
        <f t="shared" si="2"/>
        <v>0</v>
      </c>
    </row>
    <row r="141" spans="1:4" x14ac:dyDescent="0.3">
      <c r="A141" s="149">
        <v>139</v>
      </c>
      <c r="B141" s="149" t="s">
        <v>399</v>
      </c>
      <c r="C141" s="149" t="str">
        <f>IF('раздел 3'!D10&lt;'раздел 3'!D11,"НЕВЕРНО","ВЕРНО")</f>
        <v>ВЕРНО</v>
      </c>
      <c r="D141" s="148">
        <f t="shared" si="2"/>
        <v>0</v>
      </c>
    </row>
    <row r="142" spans="1:4" x14ac:dyDescent="0.3">
      <c r="A142" s="149">
        <v>140</v>
      </c>
      <c r="B142" s="149" t="s">
        <v>400</v>
      </c>
      <c r="C142" s="149" t="str">
        <f>IF('раздел 3'!E10&lt;'раздел 3'!E11,"НЕВЕРНО","ВЕРНО")</f>
        <v>ВЕРНО</v>
      </c>
      <c r="D142" s="148">
        <f t="shared" si="2"/>
        <v>0</v>
      </c>
    </row>
    <row r="143" spans="1:4" x14ac:dyDescent="0.3">
      <c r="A143" s="149">
        <v>141</v>
      </c>
      <c r="B143" s="149" t="s">
        <v>401</v>
      </c>
      <c r="C143" s="149" t="str">
        <f>IF('раздел 3'!F10&lt;'раздел 3'!F11,"НЕВЕРНО","ВЕРНО")</f>
        <v>ВЕРНО</v>
      </c>
      <c r="D143" s="148">
        <f t="shared" si="2"/>
        <v>0</v>
      </c>
    </row>
    <row r="144" spans="1:4" x14ac:dyDescent="0.3">
      <c r="A144" s="149">
        <v>142</v>
      </c>
      <c r="B144" s="149" t="s">
        <v>402</v>
      </c>
      <c r="C144" s="149" t="str">
        <f>IF('раздел 3'!G10&lt;'раздел 3'!G11,"НЕВЕРНО","ВЕРНО")</f>
        <v>ВЕРНО</v>
      </c>
      <c r="D144" s="148">
        <f t="shared" si="2"/>
        <v>0</v>
      </c>
    </row>
    <row r="145" spans="1:4" x14ac:dyDescent="0.3">
      <c r="A145" s="149">
        <v>143</v>
      </c>
      <c r="B145" s="149" t="s">
        <v>403</v>
      </c>
      <c r="C145" s="149" t="str">
        <f>IF('раздел 3'!H10&lt;'раздел 3'!H11,"НЕВЕРНО","ВЕРНО")</f>
        <v>ВЕРНО</v>
      </c>
      <c r="D145" s="148">
        <f t="shared" si="2"/>
        <v>0</v>
      </c>
    </row>
    <row r="146" spans="1:4" x14ac:dyDescent="0.3">
      <c r="A146" s="149">
        <v>144</v>
      </c>
      <c r="B146" s="149" t="s">
        <v>404</v>
      </c>
      <c r="C146" s="149" t="str">
        <f>IF('раздел 3'!I10&lt;'раздел 3'!I11,"НЕВЕРНО","ВЕРНО")</f>
        <v>ВЕРНО</v>
      </c>
      <c r="D146" s="148">
        <f t="shared" si="2"/>
        <v>0</v>
      </c>
    </row>
    <row r="147" spans="1:4" x14ac:dyDescent="0.3">
      <c r="A147" s="149">
        <v>145</v>
      </c>
      <c r="B147" s="151" t="s">
        <v>405</v>
      </c>
      <c r="C147" s="149" t="str">
        <f>IF('раздел 3'!D11&lt;'раздел 3'!D13,"НЕВЕРНО","ВЕРНО")</f>
        <v>ВЕРНО</v>
      </c>
      <c r="D147" s="148">
        <f t="shared" si="2"/>
        <v>0</v>
      </c>
    </row>
    <row r="148" spans="1:4" x14ac:dyDescent="0.3">
      <c r="A148" s="149">
        <v>146</v>
      </c>
      <c r="B148" s="151" t="s">
        <v>406</v>
      </c>
      <c r="C148" s="149" t="str">
        <f>IF('раздел 3'!E11&lt;'раздел 3'!E13,"НЕВЕРНО","ВЕРНО")</f>
        <v>ВЕРНО</v>
      </c>
      <c r="D148" s="148">
        <f t="shared" si="2"/>
        <v>0</v>
      </c>
    </row>
    <row r="149" spans="1:4" x14ac:dyDescent="0.3">
      <c r="A149" s="149">
        <v>147</v>
      </c>
      <c r="B149" s="151" t="s">
        <v>407</v>
      </c>
      <c r="C149" s="149" t="str">
        <f>IF('раздел 3'!F11&lt;'раздел 3'!F13,"НЕВЕРНО","ВЕРНО")</f>
        <v>ВЕРНО</v>
      </c>
      <c r="D149" s="148">
        <f t="shared" si="2"/>
        <v>0</v>
      </c>
    </row>
    <row r="150" spans="1:4" x14ac:dyDescent="0.3">
      <c r="A150" s="149">
        <v>149</v>
      </c>
      <c r="B150" s="151" t="s">
        <v>408</v>
      </c>
      <c r="C150" s="149" t="str">
        <f>IF('раздел 3'!H11&lt;'раздел 3'!H13,"НЕВЕРНО","ВЕРНО")</f>
        <v>ВЕРНО</v>
      </c>
      <c r="D150" s="148">
        <f t="shared" si="2"/>
        <v>0</v>
      </c>
    </row>
    <row r="151" spans="1:4" x14ac:dyDescent="0.3">
      <c r="A151" s="149">
        <v>150</v>
      </c>
      <c r="B151" s="151" t="s">
        <v>409</v>
      </c>
      <c r="C151" s="149" t="str">
        <f>IF('раздел 3'!I11&lt;'раздел 3'!I13,"НЕВЕРНО","ВЕРНО")</f>
        <v>ВЕРНО</v>
      </c>
      <c r="D151" s="148">
        <f t="shared" si="2"/>
        <v>0</v>
      </c>
    </row>
    <row r="152" spans="1:4" x14ac:dyDescent="0.3">
      <c r="A152" s="149">
        <v>151</v>
      </c>
      <c r="B152" s="151" t="s">
        <v>410</v>
      </c>
      <c r="C152" s="149" t="str">
        <f>IF('раздел 3'!D15&lt;'раздел 3'!D16,"НЕВЕРНО","ВЕРНО")</f>
        <v>ВЕРНО</v>
      </c>
      <c r="D152" s="148">
        <f t="shared" si="2"/>
        <v>0</v>
      </c>
    </row>
    <row r="153" spans="1:4" x14ac:dyDescent="0.3">
      <c r="A153" s="149">
        <v>152</v>
      </c>
      <c r="B153" s="151" t="s">
        <v>411</v>
      </c>
      <c r="C153" s="149" t="str">
        <f>IF('раздел 3'!E15&lt;'раздел 3'!E16,"НЕВЕРНО","ВЕРНО")</f>
        <v>ВЕРНО</v>
      </c>
      <c r="D153" s="148">
        <f t="shared" si="2"/>
        <v>0</v>
      </c>
    </row>
    <row r="154" spans="1:4" x14ac:dyDescent="0.3">
      <c r="A154" s="149">
        <v>153</v>
      </c>
      <c r="B154" s="151" t="s">
        <v>412</v>
      </c>
      <c r="C154" s="149" t="str">
        <f>IF('раздел 3'!F15&lt;'раздел 3'!F16,"НЕВЕРНО","ВЕРНО")</f>
        <v>ВЕРНО</v>
      </c>
      <c r="D154" s="148">
        <f t="shared" si="2"/>
        <v>0</v>
      </c>
    </row>
    <row r="155" spans="1:4" x14ac:dyDescent="0.3">
      <c r="A155" s="149">
        <v>154</v>
      </c>
      <c r="B155" s="151" t="s">
        <v>413</v>
      </c>
      <c r="C155" s="149" t="str">
        <f>IF('раздел 3'!G15&lt;'раздел 3'!G16,"НЕВЕРНО","ВЕРНО")</f>
        <v>ВЕРНО</v>
      </c>
      <c r="D155" s="148">
        <f t="shared" si="2"/>
        <v>0</v>
      </c>
    </row>
    <row r="156" spans="1:4" x14ac:dyDescent="0.3">
      <c r="A156" s="149">
        <v>155</v>
      </c>
      <c r="B156" s="151" t="s">
        <v>414</v>
      </c>
      <c r="C156" s="149" t="str">
        <f>IF('раздел 3'!H15&lt;'раздел 3'!H16,"НЕВЕРНО","ВЕРНО")</f>
        <v>ВЕРНО</v>
      </c>
      <c r="D156" s="148">
        <f t="shared" si="2"/>
        <v>0</v>
      </c>
    </row>
    <row r="157" spans="1:4" x14ac:dyDescent="0.3">
      <c r="A157" s="149">
        <v>156</v>
      </c>
      <c r="B157" s="151" t="s">
        <v>415</v>
      </c>
      <c r="C157" s="149" t="str">
        <f>IF('раздел 3'!I15&lt;'раздел 3'!I16,"НЕВЕРНО","ВЕРНО")</f>
        <v>ВЕРНО</v>
      </c>
      <c r="D157" s="148">
        <f t="shared" si="2"/>
        <v>0</v>
      </c>
    </row>
    <row r="158" spans="1:4" x14ac:dyDescent="0.3">
      <c r="A158" s="149">
        <v>157</v>
      </c>
      <c r="B158" s="151" t="s">
        <v>416</v>
      </c>
      <c r="C158" s="149" t="str">
        <f>IF('раздел 3'!D16&lt;'раздел 3'!D17,"НЕВЕРНО","ВЕРНО")</f>
        <v>ВЕРНО</v>
      </c>
      <c r="D158" s="148">
        <f t="shared" si="2"/>
        <v>0</v>
      </c>
    </row>
    <row r="159" spans="1:4" x14ac:dyDescent="0.3">
      <c r="A159" s="149">
        <v>158</v>
      </c>
      <c r="B159" s="151" t="s">
        <v>417</v>
      </c>
      <c r="C159" s="149" t="str">
        <f>IF('раздел 3'!E16&lt;'раздел 3'!E17,"НЕВЕРНО","ВЕРНО")</f>
        <v>ВЕРНО</v>
      </c>
      <c r="D159" s="148">
        <f t="shared" si="2"/>
        <v>0</v>
      </c>
    </row>
    <row r="160" spans="1:4" x14ac:dyDescent="0.3">
      <c r="A160" s="149">
        <v>159</v>
      </c>
      <c r="B160" s="151" t="s">
        <v>418</v>
      </c>
      <c r="C160" s="149" t="str">
        <f>IF('раздел 3'!F16&lt;'раздел 3'!F17,"НЕВЕРНО","ВЕРНО")</f>
        <v>ВЕРНО</v>
      </c>
      <c r="D160" s="148">
        <f t="shared" si="2"/>
        <v>0</v>
      </c>
    </row>
    <row r="161" spans="1:4" x14ac:dyDescent="0.3">
      <c r="A161" s="149">
        <v>160</v>
      </c>
      <c r="B161" s="151" t="s">
        <v>419</v>
      </c>
      <c r="C161" s="149" t="str">
        <f>IF('раздел 3'!G16&lt;'раздел 3'!G17,"НЕВЕРНО","ВЕРНО")</f>
        <v>ВЕРНО</v>
      </c>
      <c r="D161" s="148">
        <f t="shared" si="2"/>
        <v>0</v>
      </c>
    </row>
    <row r="162" spans="1:4" x14ac:dyDescent="0.3">
      <c r="A162" s="149">
        <v>161</v>
      </c>
      <c r="B162" s="151" t="s">
        <v>420</v>
      </c>
      <c r="C162" s="149" t="str">
        <f>IF('раздел 3'!H16&lt;'раздел 3'!H17,"НЕВЕРНО","ВЕРНО")</f>
        <v>ВЕРНО</v>
      </c>
      <c r="D162" s="148">
        <f t="shared" si="2"/>
        <v>0</v>
      </c>
    </row>
    <row r="163" spans="1:4" x14ac:dyDescent="0.3">
      <c r="A163" s="149">
        <v>162</v>
      </c>
      <c r="B163" s="151" t="s">
        <v>421</v>
      </c>
      <c r="C163" s="149" t="str">
        <f>IF('раздел 3'!I16&lt;'раздел 3'!I17,"НЕВЕРНО","ВЕРНО")</f>
        <v>ВЕРНО</v>
      </c>
      <c r="D163" s="148">
        <f t="shared" si="2"/>
        <v>0</v>
      </c>
    </row>
    <row r="164" spans="1:4" x14ac:dyDescent="0.3">
      <c r="A164" s="149">
        <v>163</v>
      </c>
      <c r="B164" s="151" t="s">
        <v>422</v>
      </c>
      <c r="C164" s="149" t="str">
        <f>IF('раздел 3'!D15&lt;'раздел 3'!D18,"НЕВЕРНО","ВЕРНО")</f>
        <v>ВЕРНО</v>
      </c>
      <c r="D164" s="148">
        <f t="shared" si="2"/>
        <v>0</v>
      </c>
    </row>
    <row r="165" spans="1:4" x14ac:dyDescent="0.3">
      <c r="A165" s="149">
        <v>164</v>
      </c>
      <c r="B165" s="151" t="s">
        <v>423</v>
      </c>
      <c r="C165" s="149" t="str">
        <f>IF('раздел 3'!E15&lt;'раздел 3'!E18,"НЕВЕРНО","ВЕРНО")</f>
        <v>ВЕРНО</v>
      </c>
      <c r="D165" s="148">
        <f t="shared" si="2"/>
        <v>0</v>
      </c>
    </row>
    <row r="166" spans="1:4" x14ac:dyDescent="0.3">
      <c r="A166" s="149">
        <v>165</v>
      </c>
      <c r="B166" s="151" t="s">
        <v>424</v>
      </c>
      <c r="C166" s="149" t="str">
        <f>IF('раздел 3'!F15&lt;'раздел 3'!F18,"НЕВЕРНО","ВЕРНО")</f>
        <v>ВЕРНО</v>
      </c>
      <c r="D166" s="148">
        <f t="shared" si="2"/>
        <v>0</v>
      </c>
    </row>
    <row r="167" spans="1:4" x14ac:dyDescent="0.3">
      <c r="A167" s="149">
        <v>166</v>
      </c>
      <c r="B167" s="151" t="s">
        <v>425</v>
      </c>
      <c r="C167" s="149" t="str">
        <f>IF('раздел 3'!G15&lt;'раздел 3'!G18,"НЕВЕРНО","ВЕРНО")</f>
        <v>ВЕРНО</v>
      </c>
      <c r="D167" s="148">
        <f t="shared" si="2"/>
        <v>0</v>
      </c>
    </row>
    <row r="168" spans="1:4" x14ac:dyDescent="0.3">
      <c r="A168" s="149">
        <v>167</v>
      </c>
      <c r="B168" s="151" t="s">
        <v>426</v>
      </c>
      <c r="C168" s="149" t="str">
        <f>IF('раздел 3'!H15&lt;'раздел 3'!H18,"НЕВЕРНО","ВЕРНО")</f>
        <v>ВЕРНО</v>
      </c>
      <c r="D168" s="148">
        <f t="shared" si="2"/>
        <v>0</v>
      </c>
    </row>
    <row r="169" spans="1:4" x14ac:dyDescent="0.3">
      <c r="A169" s="149">
        <v>168</v>
      </c>
      <c r="B169" s="151" t="s">
        <v>427</v>
      </c>
      <c r="C169" s="149" t="str">
        <f>IF('раздел 3'!I15&lt;'раздел 3'!I18,"НЕВЕРНО","ВЕРНО")</f>
        <v>ВЕРНО</v>
      </c>
      <c r="D169" s="148">
        <f t="shared" si="2"/>
        <v>0</v>
      </c>
    </row>
    <row r="170" spans="1:4" x14ac:dyDescent="0.3">
      <c r="A170" s="149">
        <v>169</v>
      </c>
      <c r="B170" s="151" t="s">
        <v>428</v>
      </c>
      <c r="C170" s="149" t="str">
        <f>IF('раздел 3'!D15&lt;'раздел 3'!D19,"НЕВЕРНО","ВЕРНО")</f>
        <v>ВЕРНО</v>
      </c>
      <c r="D170" s="148">
        <f t="shared" si="2"/>
        <v>0</v>
      </c>
    </row>
    <row r="171" spans="1:4" x14ac:dyDescent="0.3">
      <c r="A171" s="149">
        <v>170</v>
      </c>
      <c r="B171" s="151" t="s">
        <v>429</v>
      </c>
      <c r="C171" s="149" t="str">
        <f>IF('раздел 3'!E15&lt;'раздел 3'!E19,"НЕВЕРНО","ВЕРНО")</f>
        <v>ВЕРНО</v>
      </c>
      <c r="D171" s="148">
        <f t="shared" si="2"/>
        <v>0</v>
      </c>
    </row>
    <row r="172" spans="1:4" x14ac:dyDescent="0.3">
      <c r="A172" s="149">
        <v>171</v>
      </c>
      <c r="B172" s="151" t="s">
        <v>430</v>
      </c>
      <c r="C172" s="149" t="str">
        <f>IF('раздел 3'!F15&lt;'раздел 3'!F19,"НЕВЕРНО","ВЕРНО")</f>
        <v>ВЕРНО</v>
      </c>
      <c r="D172" s="148">
        <f t="shared" si="2"/>
        <v>0</v>
      </c>
    </row>
    <row r="173" spans="1:4" x14ac:dyDescent="0.3">
      <c r="A173" s="149">
        <v>172</v>
      </c>
      <c r="B173" s="151" t="s">
        <v>431</v>
      </c>
      <c r="C173" s="149" t="str">
        <f>IF('раздел 3'!G15&lt;'раздел 3'!G19,"НЕВЕРНО","ВЕРНО")</f>
        <v>ВЕРНО</v>
      </c>
      <c r="D173" s="148">
        <f t="shared" si="2"/>
        <v>0</v>
      </c>
    </row>
    <row r="174" spans="1:4" x14ac:dyDescent="0.3">
      <c r="A174" s="149">
        <v>173</v>
      </c>
      <c r="B174" s="151" t="s">
        <v>432</v>
      </c>
      <c r="C174" s="149" t="str">
        <f>IF('раздел 3'!H15&lt;'раздел 3'!H19,"НЕВЕРНО","ВЕРНО")</f>
        <v>ВЕРНО</v>
      </c>
      <c r="D174" s="148">
        <f t="shared" si="2"/>
        <v>0</v>
      </c>
    </row>
    <row r="175" spans="1:4" x14ac:dyDescent="0.3">
      <c r="A175" s="149">
        <v>174</v>
      </c>
      <c r="B175" s="151" t="s">
        <v>433</v>
      </c>
      <c r="C175" s="149" t="str">
        <f>IF('раздел 3'!I15&lt;'раздел 3'!I19,"НЕВЕРНО","ВЕРНО")</f>
        <v>ВЕРНО</v>
      </c>
      <c r="D175" s="148">
        <f t="shared" si="2"/>
        <v>0</v>
      </c>
    </row>
    <row r="176" spans="1:4" x14ac:dyDescent="0.3">
      <c r="A176" s="149">
        <v>175</v>
      </c>
      <c r="B176" s="151" t="s">
        <v>434</v>
      </c>
      <c r="C176" s="149" t="str">
        <f>IF('раздел 3'!D21&lt;'раздел 3'!D22,"НЕВЕРНО","ВЕРНО")</f>
        <v>ВЕРНО</v>
      </c>
      <c r="D176" s="148">
        <f t="shared" si="2"/>
        <v>0</v>
      </c>
    </row>
    <row r="177" spans="1:4" x14ac:dyDescent="0.3">
      <c r="A177" s="149">
        <v>176</v>
      </c>
      <c r="B177" s="151" t="s">
        <v>435</v>
      </c>
      <c r="C177" s="149" t="str">
        <f>IF('раздел 3'!E21&lt;'раздел 3'!E22,"НЕВЕРНО","ВЕРНО")</f>
        <v>ВЕРНО</v>
      </c>
      <c r="D177" s="148">
        <f t="shared" si="2"/>
        <v>0</v>
      </c>
    </row>
    <row r="178" spans="1:4" x14ac:dyDescent="0.3">
      <c r="A178" s="149">
        <v>177</v>
      </c>
      <c r="B178" s="151" t="s">
        <v>436</v>
      </c>
      <c r="C178" s="149" t="str">
        <f>IF('раздел 3'!F21&lt;'раздел 3'!F22,"НЕВЕРНО","ВЕРНО")</f>
        <v>ВЕРНО</v>
      </c>
      <c r="D178" s="148">
        <f t="shared" si="2"/>
        <v>0</v>
      </c>
    </row>
    <row r="179" spans="1:4" x14ac:dyDescent="0.3">
      <c r="A179" s="149">
        <v>178</v>
      </c>
      <c r="B179" s="151" t="s">
        <v>437</v>
      </c>
      <c r="C179" s="149" t="str">
        <f>IF('раздел 3'!G21&lt;'раздел 3'!G22,"НЕВЕРНО","ВЕРНО")</f>
        <v>ВЕРНО</v>
      </c>
      <c r="D179" s="148">
        <f t="shared" si="2"/>
        <v>0</v>
      </c>
    </row>
    <row r="180" spans="1:4" x14ac:dyDescent="0.3">
      <c r="A180" s="149">
        <v>179</v>
      </c>
      <c r="B180" s="151" t="s">
        <v>438</v>
      </c>
      <c r="C180" s="149" t="str">
        <f>IF('раздел 3'!H21&lt;'раздел 3'!H22,"НЕВЕРНО","ВЕРНО")</f>
        <v>ВЕРНО</v>
      </c>
      <c r="D180" s="148">
        <f t="shared" si="2"/>
        <v>0</v>
      </c>
    </row>
    <row r="181" spans="1:4" x14ac:dyDescent="0.3">
      <c r="A181" s="149">
        <v>180</v>
      </c>
      <c r="B181" s="151" t="s">
        <v>439</v>
      </c>
      <c r="C181" s="149" t="str">
        <f>IF('раздел 3'!I21&lt;'раздел 3'!I22,"НЕВЕРНО","ВЕРНО")</f>
        <v>ВЕРНО</v>
      </c>
      <c r="D181" s="148">
        <f t="shared" si="2"/>
        <v>0</v>
      </c>
    </row>
    <row r="182" spans="1:4" x14ac:dyDescent="0.3">
      <c r="A182" s="149">
        <v>185</v>
      </c>
      <c r="B182" s="151" t="s">
        <v>440</v>
      </c>
      <c r="C182" s="149" t="str">
        <f>IF('раздел 3'!H21&lt;'раздел 3'!H23,"НЕВЕРНО","ВЕРНО")</f>
        <v>ВЕРНО</v>
      </c>
      <c r="D182" s="148">
        <f t="shared" si="2"/>
        <v>0</v>
      </c>
    </row>
    <row r="183" spans="1:4" x14ac:dyDescent="0.3">
      <c r="A183" s="149">
        <v>186</v>
      </c>
      <c r="B183" s="151" t="s">
        <v>441</v>
      </c>
      <c r="C183" s="149" t="str">
        <f>IF('раздел 3'!I21&lt;'раздел 3'!I23,"НЕВЕРНО","ВЕРНО")</f>
        <v>ВЕРНО</v>
      </c>
      <c r="D183" s="148">
        <f t="shared" si="2"/>
        <v>0</v>
      </c>
    </row>
    <row r="184" spans="1:4" x14ac:dyDescent="0.3">
      <c r="A184" s="149">
        <v>191</v>
      </c>
      <c r="B184" s="151" t="s">
        <v>442</v>
      </c>
      <c r="C184" s="149" t="str">
        <f>IF('раздел 3'!H21&lt;'раздел 3'!H24,"НЕВЕРНО","ВЕРНО")</f>
        <v>ВЕРНО</v>
      </c>
      <c r="D184" s="148">
        <f t="shared" si="2"/>
        <v>0</v>
      </c>
    </row>
    <row r="185" spans="1:4" x14ac:dyDescent="0.3">
      <c r="A185" s="149">
        <v>192</v>
      </c>
      <c r="B185" s="151" t="s">
        <v>443</v>
      </c>
      <c r="C185" s="149" t="str">
        <f>IF('раздел 3'!I21&lt;'раздел 3'!I24,"НЕВЕРНО","ВЕРНО")</f>
        <v>ВЕРНО</v>
      </c>
      <c r="D185" s="148">
        <f t="shared" si="2"/>
        <v>0</v>
      </c>
    </row>
    <row r="186" spans="1:4" x14ac:dyDescent="0.3">
      <c r="A186" s="149">
        <v>193</v>
      </c>
      <c r="B186" s="150" t="s">
        <v>444</v>
      </c>
      <c r="C186" s="149" t="str">
        <f>IF('раздел 3'!D15&lt;('раздел 3'!D16+'раздел 3'!D18+'раздел 3'!D19),"НЕВЕРНО","ВЕРНО")</f>
        <v>ВЕРНО</v>
      </c>
      <c r="D186" s="148">
        <f t="shared" si="2"/>
        <v>0</v>
      </c>
    </row>
    <row r="187" spans="1:4" x14ac:dyDescent="0.3">
      <c r="A187" s="149">
        <v>194</v>
      </c>
      <c r="B187" s="150" t="s">
        <v>445</v>
      </c>
      <c r="C187" s="149" t="str">
        <f>IF('раздел 3'!E15&lt;('раздел 3'!E16+'раздел 3'!E18+'раздел 3'!E19),"НЕВЕРНО","ВЕРНО")</f>
        <v>ВЕРНО</v>
      </c>
      <c r="D187" s="148">
        <f t="shared" ref="D187:D248" si="3">IF(C187="ВЕРНО",0,1)</f>
        <v>0</v>
      </c>
    </row>
    <row r="188" spans="1:4" x14ac:dyDescent="0.3">
      <c r="A188" s="149">
        <v>195</v>
      </c>
      <c r="B188" s="150" t="s">
        <v>446</v>
      </c>
      <c r="C188" s="149" t="str">
        <f>IF('раздел 3'!F15&lt;('раздел 3'!F16+'раздел 3'!F18+'раздел 3'!F19),"НЕВЕРНО","ВЕРНО")</f>
        <v>ВЕРНО</v>
      </c>
      <c r="D188" s="148">
        <f t="shared" si="3"/>
        <v>0</v>
      </c>
    </row>
    <row r="189" spans="1:4" x14ac:dyDescent="0.3">
      <c r="A189" s="149">
        <v>196</v>
      </c>
      <c r="B189" s="150" t="s">
        <v>447</v>
      </c>
      <c r="C189" s="149" t="str">
        <f>IF('раздел 3'!G15&lt;('раздел 3'!G16+'раздел 3'!G18+'раздел 3'!G19),"НЕВЕРНО","ВЕРНО")</f>
        <v>ВЕРНО</v>
      </c>
      <c r="D189" s="148">
        <f t="shared" si="3"/>
        <v>0</v>
      </c>
    </row>
    <row r="190" spans="1:4" x14ac:dyDescent="0.3">
      <c r="A190" s="149">
        <v>197</v>
      </c>
      <c r="B190" s="150" t="s">
        <v>448</v>
      </c>
      <c r="C190" s="149" t="str">
        <f>IF('раздел 3'!H15&lt;('раздел 3'!H16+'раздел 3'!H18+'раздел 3'!H19),"НЕВЕРНО","ВЕРНО")</f>
        <v>ВЕРНО</v>
      </c>
      <c r="D190" s="148">
        <f t="shared" si="3"/>
        <v>0</v>
      </c>
    </row>
    <row r="191" spans="1:4" x14ac:dyDescent="0.3">
      <c r="A191" s="149">
        <v>198</v>
      </c>
      <c r="B191" s="150" t="s">
        <v>449</v>
      </c>
      <c r="C191" s="149" t="str">
        <f>IF('раздел 3'!I15&lt;('раздел 3'!I16+'раздел 3'!I18+'раздел 3'!I19),"НЕВЕРНО","ВЕРНО")</f>
        <v>ВЕРНО</v>
      </c>
      <c r="D191" s="148">
        <f t="shared" si="3"/>
        <v>0</v>
      </c>
    </row>
    <row r="192" spans="1:4" x14ac:dyDescent="0.3">
      <c r="A192" s="149">
        <v>199</v>
      </c>
      <c r="B192" s="150" t="s">
        <v>451</v>
      </c>
      <c r="C192" s="149" t="str">
        <f>IF('Раздел 1_2'!C38&lt;('Раздел 1_2'!C39+'Раздел 1_2'!C40+'Раздел 1_2'!C41+'Раздел 1_2'!C42),"НЕВЕРНО","ВЕРНО")</f>
        <v>ВЕРНО</v>
      </c>
      <c r="D192" s="148">
        <f t="shared" si="3"/>
        <v>0</v>
      </c>
    </row>
    <row r="193" spans="1:4" x14ac:dyDescent="0.3">
      <c r="A193" s="149">
        <v>200</v>
      </c>
      <c r="B193" s="150" t="s">
        <v>450</v>
      </c>
      <c r="C193" s="149" t="str">
        <f>IF('Раздел 1_2'!C42&lt;'Раздел 1_2'!C43,"НЕВЕРНО","ВЕРНО")</f>
        <v>ВЕРНО</v>
      </c>
      <c r="D193" s="148">
        <f t="shared" si="3"/>
        <v>0</v>
      </c>
    </row>
    <row r="194" spans="1:4" x14ac:dyDescent="0.3">
      <c r="A194" s="149">
        <v>201</v>
      </c>
      <c r="B194" s="150" t="s">
        <v>452</v>
      </c>
      <c r="C194" s="149" t="str">
        <f>IF('Раздел 1_2'!C38&lt;'Раздел 1_2'!C44,"НЕВЕРНО","ВЕРНО")</f>
        <v>ВЕРНО</v>
      </c>
      <c r="D194" s="148">
        <f t="shared" si="3"/>
        <v>0</v>
      </c>
    </row>
    <row r="195" spans="1:4" x14ac:dyDescent="0.3">
      <c r="A195" s="149">
        <v>202</v>
      </c>
      <c r="B195" s="150" t="s">
        <v>453</v>
      </c>
      <c r="C195" s="149" t="str">
        <f>IF('Раздел 1_2'!C46&lt;('Раздел 1_2'!C47+'Раздел 1_2'!C48+'Раздел 1_2'!C49),"НЕВЕРНО","ВЕРНО")</f>
        <v>ВЕРНО</v>
      </c>
      <c r="D195" s="148">
        <f t="shared" si="3"/>
        <v>0</v>
      </c>
    </row>
    <row r="196" spans="1:4" x14ac:dyDescent="0.3">
      <c r="A196" s="149">
        <v>203</v>
      </c>
      <c r="B196" s="150" t="s">
        <v>454</v>
      </c>
      <c r="C196" s="149" t="str">
        <f>IF('Раздел 1_2'!C46&lt;'Раздел 1_2'!C51,"НЕВЕРНО","ВЕРНО")</f>
        <v>ВЕРНО</v>
      </c>
      <c r="D196" s="148">
        <f t="shared" si="3"/>
        <v>0</v>
      </c>
    </row>
    <row r="197" spans="1:4" x14ac:dyDescent="0.3">
      <c r="A197" s="149">
        <v>204</v>
      </c>
      <c r="B197" s="150" t="s">
        <v>455</v>
      </c>
      <c r="C197" s="149" t="str">
        <f>IF('Раздел 1_2'!C54&lt;'Раздел 1_2'!C55,"НЕВЕРНО","ВЕРНО")</f>
        <v>ВЕРНО</v>
      </c>
      <c r="D197" s="148">
        <f t="shared" si="3"/>
        <v>0</v>
      </c>
    </row>
    <row r="198" spans="1:4" x14ac:dyDescent="0.3">
      <c r="A198" s="149">
        <v>205</v>
      </c>
      <c r="B198" s="150" t="s">
        <v>456</v>
      </c>
      <c r="C198" s="149" t="str">
        <f>IF('Раздел 1_2'!C54&lt;'Раздел 1_2'!C56,"НЕВЕРНО","ВЕРНО")</f>
        <v>ВЕРНО</v>
      </c>
      <c r="D198" s="148">
        <f t="shared" si="3"/>
        <v>0</v>
      </c>
    </row>
    <row r="199" spans="1:4" x14ac:dyDescent="0.3">
      <c r="A199" s="149">
        <v>206</v>
      </c>
      <c r="B199" s="150" t="s">
        <v>457</v>
      </c>
      <c r="C199" s="149" t="str">
        <f>IF('Раздел 1_2'!C54&lt;'Раздел 1_2'!C57,"НЕВЕРНО","ВЕРНО")</f>
        <v>ВЕРНО</v>
      </c>
      <c r="D199" s="148">
        <f t="shared" si="3"/>
        <v>0</v>
      </c>
    </row>
    <row r="200" spans="1:4" x14ac:dyDescent="0.3">
      <c r="A200" s="149">
        <v>207</v>
      </c>
      <c r="B200" s="150" t="s">
        <v>458</v>
      </c>
      <c r="C200" s="149" t="str">
        <f>IF('Раздел 1_2'!C54&lt;'Раздел 1_2'!C58,"НЕВЕРНО","ВЕРНО")</f>
        <v>ВЕРНО</v>
      </c>
      <c r="D200" s="148">
        <f t="shared" si="3"/>
        <v>0</v>
      </c>
    </row>
    <row r="201" spans="1:4" x14ac:dyDescent="0.3">
      <c r="A201" s="149">
        <v>208</v>
      </c>
      <c r="B201" s="150" t="s">
        <v>459</v>
      </c>
      <c r="C201" s="149" t="str">
        <f>IF('Раздел 1_2'!C58&lt;'Раздел 1_2'!C59,"НЕВЕРНО","ВЕРНО")</f>
        <v>ВЕРНО</v>
      </c>
      <c r="D201" s="148">
        <f t="shared" si="3"/>
        <v>0</v>
      </c>
    </row>
    <row r="202" spans="1:4" x14ac:dyDescent="0.3">
      <c r="A202" s="149">
        <v>209</v>
      </c>
      <c r="B202" s="150" t="s">
        <v>460</v>
      </c>
      <c r="C202" s="149" t="str">
        <f>IF('Раздел 1_2'!C58&lt;'Раздел 1_2'!C60,"НЕВЕРНО","ВЕРНО")</f>
        <v>ВЕРНО</v>
      </c>
      <c r="D202" s="148">
        <f t="shared" si="3"/>
        <v>0</v>
      </c>
    </row>
    <row r="203" spans="1:4" x14ac:dyDescent="0.3">
      <c r="A203" s="149">
        <v>210</v>
      </c>
      <c r="B203" s="150" t="s">
        <v>461</v>
      </c>
      <c r="C203" s="149" t="str">
        <f>IF('Раздел 1_2'!C58&lt;'Раздел 1_2'!C61,"НЕВЕРНО","ВЕРНО")</f>
        <v>ВЕРНО</v>
      </c>
      <c r="D203" s="148">
        <f t="shared" si="3"/>
        <v>0</v>
      </c>
    </row>
    <row r="204" spans="1:4" x14ac:dyDescent="0.3">
      <c r="A204" s="149">
        <v>211</v>
      </c>
      <c r="B204" s="150" t="s">
        <v>462</v>
      </c>
      <c r="C204" s="149" t="str">
        <f>IF('Раздел 1_2'!C54&lt;'Раздел 1_2'!C62,"НЕВЕРНО","ВЕРНО")</f>
        <v>ВЕРНО</v>
      </c>
      <c r="D204" s="148">
        <f t="shared" si="3"/>
        <v>0</v>
      </c>
    </row>
    <row r="205" spans="1:4" x14ac:dyDescent="0.3">
      <c r="A205" s="149">
        <v>212</v>
      </c>
      <c r="B205" s="150" t="s">
        <v>463</v>
      </c>
      <c r="C205" s="149" t="str">
        <f>IF('Раздел 1_2'!C54&lt;'Раздел 1_2'!C63,"НЕВЕРНО","ВЕРНО")</f>
        <v>ВЕРНО</v>
      </c>
      <c r="D205" s="148">
        <f t="shared" si="3"/>
        <v>0</v>
      </c>
    </row>
    <row r="206" spans="1:4" x14ac:dyDescent="0.3">
      <c r="A206" s="149">
        <v>213</v>
      </c>
      <c r="B206" s="150" t="s">
        <v>464</v>
      </c>
      <c r="C206" s="149" t="str">
        <f>IF('Раздел 1_2'!C63&lt;'Раздел 1_2'!C64,"НЕВЕРНО","ВЕРНО")</f>
        <v>ВЕРНО</v>
      </c>
      <c r="D206" s="148">
        <f t="shared" si="3"/>
        <v>0</v>
      </c>
    </row>
    <row r="207" spans="1:4" x14ac:dyDescent="0.3">
      <c r="A207" s="149">
        <v>214</v>
      </c>
      <c r="B207" s="150" t="s">
        <v>465</v>
      </c>
      <c r="C207" s="149" t="str">
        <f>IF('Раздел 1_2'!C63&lt;'Раздел 1_2'!C65,"НЕВЕРНО","ВЕРНО")</f>
        <v>ВЕРНО</v>
      </c>
      <c r="D207" s="148">
        <f t="shared" si="3"/>
        <v>0</v>
      </c>
    </row>
    <row r="208" spans="1:4" x14ac:dyDescent="0.3">
      <c r="A208" s="149">
        <v>216</v>
      </c>
      <c r="B208" s="150" t="s">
        <v>466</v>
      </c>
      <c r="C208" s="149" t="str">
        <f>IF('Раздел 1_2'!C67&lt;'Раздел 1_2'!C68,"НЕВЕРНО","ВЕРНО")</f>
        <v>ВЕРНО</v>
      </c>
      <c r="D208" s="148">
        <f t="shared" si="3"/>
        <v>0</v>
      </c>
    </row>
    <row r="209" spans="1:4" x14ac:dyDescent="0.3">
      <c r="A209" s="149">
        <v>217</v>
      </c>
      <c r="B209" s="150" t="s">
        <v>467</v>
      </c>
      <c r="C209" s="149" t="str">
        <f>IF('Раздел 1_2'!C67&lt;'Раздел 1_2'!C70,"НЕВЕРНО","ВЕРНО")</f>
        <v>ВЕРНО</v>
      </c>
      <c r="D209" s="148">
        <f t="shared" si="3"/>
        <v>0</v>
      </c>
    </row>
    <row r="210" spans="1:4" x14ac:dyDescent="0.3">
      <c r="A210" s="149">
        <v>218</v>
      </c>
      <c r="B210" s="150" t="s">
        <v>468</v>
      </c>
      <c r="C210" s="149" t="str">
        <f>IF('Раздел 1_2'!C67&lt;'Раздел 1_2'!C71,"НЕВЕРНО","ВЕРНО")</f>
        <v>ВЕРНО</v>
      </c>
      <c r="D210" s="148">
        <f t="shared" si="3"/>
        <v>0</v>
      </c>
    </row>
    <row r="211" spans="1:4" x14ac:dyDescent="0.3">
      <c r="A211" s="149">
        <v>219</v>
      </c>
      <c r="B211" s="150" t="s">
        <v>469</v>
      </c>
      <c r="C211" s="149" t="str">
        <f>IF('Раздел 1_2'!C67&lt;'Раздел 1_2'!C72,"НЕВЕРНО","ВЕРНО")</f>
        <v>ВЕРНО</v>
      </c>
      <c r="D211" s="148">
        <f t="shared" si="3"/>
        <v>0</v>
      </c>
    </row>
    <row r="212" spans="1:4" x14ac:dyDescent="0.3">
      <c r="A212" s="149">
        <v>220</v>
      </c>
      <c r="B212" s="150" t="s">
        <v>470</v>
      </c>
      <c r="C212" s="149" t="str">
        <f>IF('Раздел 1_2'!C72&lt;'Раздел 1_2'!C73,"НЕВЕРНО","ВЕРНО")</f>
        <v>ВЕРНО</v>
      </c>
      <c r="D212" s="148">
        <f t="shared" si="3"/>
        <v>0</v>
      </c>
    </row>
    <row r="213" spans="1:4" x14ac:dyDescent="0.3">
      <c r="A213" s="149">
        <v>221</v>
      </c>
      <c r="B213" s="150" t="s">
        <v>471</v>
      </c>
      <c r="C213" s="149" t="str">
        <f>IF('Раздел 1_2'!C73&lt;'Раздел 1_2'!C74,"НЕВЕРНО","ВЕРНО")</f>
        <v>ВЕРНО</v>
      </c>
      <c r="D213" s="148">
        <f t="shared" si="3"/>
        <v>0</v>
      </c>
    </row>
    <row r="214" spans="1:4" x14ac:dyDescent="0.3">
      <c r="A214" s="149">
        <v>223</v>
      </c>
      <c r="B214" s="150" t="s">
        <v>472</v>
      </c>
      <c r="C214" s="149" t="str">
        <f>IF('Раздел 1_2'!C75&lt;'Раздел 1_2'!C76,"НЕВЕРНО","ВЕРНО")</f>
        <v>ВЕРНО</v>
      </c>
      <c r="D214" s="148">
        <f t="shared" si="3"/>
        <v>0</v>
      </c>
    </row>
    <row r="215" spans="1:4" x14ac:dyDescent="0.3">
      <c r="A215" s="149">
        <v>224</v>
      </c>
      <c r="B215" s="150" t="s">
        <v>473</v>
      </c>
      <c r="C215" s="149" t="str">
        <f>IF('Раздел 1_2'!C75&lt;'Раздел 1_2'!C77,"НЕВЕРНО","ВЕРНО")</f>
        <v>ВЕРНО</v>
      </c>
      <c r="D215" s="148">
        <f t="shared" si="3"/>
        <v>0</v>
      </c>
    </row>
    <row r="216" spans="1:4" x14ac:dyDescent="0.3">
      <c r="A216" s="149">
        <v>225</v>
      </c>
      <c r="B216" s="150" t="s">
        <v>474</v>
      </c>
      <c r="C216" s="149" t="str">
        <f>IF('Раздел 1_2'!C75&lt;'Раздел 1_2'!C78,"НЕВЕРНО","ВЕРНО")</f>
        <v>ВЕРНО</v>
      </c>
      <c r="D216" s="148">
        <f t="shared" si="3"/>
        <v>0</v>
      </c>
    </row>
    <row r="217" spans="1:4" x14ac:dyDescent="0.3">
      <c r="A217" s="149">
        <v>226</v>
      </c>
      <c r="B217" s="150" t="s">
        <v>475</v>
      </c>
      <c r="C217" s="149" t="str">
        <f>IF('Раздел 1_2'!C75&lt;'Раздел 1_2'!C79,"НЕВЕРНО","ВЕРНО")</f>
        <v>ВЕРНО</v>
      </c>
      <c r="D217" s="148">
        <f t="shared" si="3"/>
        <v>0</v>
      </c>
    </row>
    <row r="218" spans="1:4" x14ac:dyDescent="0.3">
      <c r="A218" s="149">
        <v>227</v>
      </c>
      <c r="B218" s="150" t="s">
        <v>476</v>
      </c>
      <c r="C218" s="149" t="str">
        <f>IF('Раздел 1_2'!C75&lt;'Раздел 1_2'!C80,"НЕВЕРНО","ВЕРНО")</f>
        <v>ВЕРНО</v>
      </c>
      <c r="D218" s="148">
        <f t="shared" si="3"/>
        <v>0</v>
      </c>
    </row>
    <row r="219" spans="1:4" x14ac:dyDescent="0.3">
      <c r="A219" s="149">
        <v>228</v>
      </c>
      <c r="B219" s="150" t="s">
        <v>477</v>
      </c>
      <c r="C219" s="149" t="str">
        <f>IF('Раздел 1_2'!C75&lt;'Раздел 1_2'!C81,"НЕВЕРНО","ВЕРНО")</f>
        <v>ВЕРНО</v>
      </c>
      <c r="D219" s="148">
        <f t="shared" si="3"/>
        <v>0</v>
      </c>
    </row>
    <row r="220" spans="1:4" x14ac:dyDescent="0.3">
      <c r="A220" s="149">
        <v>229</v>
      </c>
      <c r="B220" s="150" t="s">
        <v>478</v>
      </c>
      <c r="C220" s="149" t="str">
        <f>IF('Раздел 1_2'!C75&lt;'Раздел 1_2'!C82,"НЕВЕРНО","ВЕРНО")</f>
        <v>ВЕРНО</v>
      </c>
      <c r="D220" s="148">
        <f t="shared" si="3"/>
        <v>0</v>
      </c>
    </row>
    <row r="221" spans="1:4" x14ac:dyDescent="0.3">
      <c r="A221" s="149">
        <v>230</v>
      </c>
      <c r="B221" s="150" t="s">
        <v>479</v>
      </c>
      <c r="C221" s="149" t="str">
        <f>IF('Раздел 1_2'!C75&lt;'Раздел 1_2'!C83,"НЕВЕРНО","ВЕРНО")</f>
        <v>ВЕРНО</v>
      </c>
      <c r="D221" s="148">
        <f t="shared" si="3"/>
        <v>0</v>
      </c>
    </row>
    <row r="222" spans="1:4" x14ac:dyDescent="0.3">
      <c r="A222" s="149">
        <v>231</v>
      </c>
      <c r="B222" s="150" t="s">
        <v>480</v>
      </c>
      <c r="C222" s="149" t="str">
        <f>IF('Раздел 1_2'!C75&lt;'Раздел 1_2'!C84,"НЕВЕРНО","ВЕРНО")</f>
        <v>ВЕРНО</v>
      </c>
      <c r="D222" s="148">
        <f t="shared" si="3"/>
        <v>0</v>
      </c>
    </row>
    <row r="223" spans="1:4" x14ac:dyDescent="0.3">
      <c r="A223" s="149">
        <v>232</v>
      </c>
      <c r="B223" s="150" t="s">
        <v>481</v>
      </c>
      <c r="C223" s="149" t="str">
        <f>IF('Раздел 1_2'!C75&lt;'Раздел 1_2'!C85,"НЕВЕРНО","ВЕРНО")</f>
        <v>ВЕРНО</v>
      </c>
      <c r="D223" s="148">
        <f t="shared" si="3"/>
        <v>0</v>
      </c>
    </row>
    <row r="224" spans="1:4" x14ac:dyDescent="0.3">
      <c r="A224" s="149">
        <v>233</v>
      </c>
      <c r="B224" s="150" t="s">
        <v>482</v>
      </c>
      <c r="C224" s="149" t="str">
        <f>IF('Раздел 1_2'!C75&lt;'Раздел 1_2'!C86,"НЕВЕРНО","ВЕРНО")</f>
        <v>ВЕРНО</v>
      </c>
      <c r="D224" s="148">
        <f t="shared" si="3"/>
        <v>0</v>
      </c>
    </row>
    <row r="225" spans="1:4" x14ac:dyDescent="0.3">
      <c r="A225" s="149">
        <v>234</v>
      </c>
      <c r="B225" s="150" t="s">
        <v>483</v>
      </c>
      <c r="C225" s="149" t="str">
        <f>IF('Раздел 1_2'!C75&lt;'Раздел 1_2'!C87,"НЕВЕРНО","ВЕРНО")</f>
        <v>ВЕРНО</v>
      </c>
      <c r="D225" s="148">
        <f t="shared" si="3"/>
        <v>0</v>
      </c>
    </row>
    <row r="226" spans="1:4" x14ac:dyDescent="0.3">
      <c r="A226" s="149">
        <v>235</v>
      </c>
      <c r="B226" s="150" t="s">
        <v>484</v>
      </c>
      <c r="C226" s="149" t="str">
        <f>IF('Раздел 1_2'!C75&lt;'Раздел 1_2'!C88,"НЕВЕРНО","ВЕРНО")</f>
        <v>ВЕРНО</v>
      </c>
      <c r="D226" s="148">
        <f t="shared" si="3"/>
        <v>0</v>
      </c>
    </row>
    <row r="227" spans="1:4" x14ac:dyDescent="0.3">
      <c r="A227" s="149">
        <v>236</v>
      </c>
      <c r="B227" s="150" t="s">
        <v>485</v>
      </c>
      <c r="C227" s="149" t="str">
        <f>IF('Раздел 1_2'!C75&lt;'Раздел 1_2'!C89,"НЕВЕРНО","ВЕРНО")</f>
        <v>ВЕРНО</v>
      </c>
      <c r="D227" s="148">
        <f t="shared" si="3"/>
        <v>0</v>
      </c>
    </row>
    <row r="228" spans="1:4" x14ac:dyDescent="0.3">
      <c r="A228" s="149">
        <v>237</v>
      </c>
      <c r="B228" s="150" t="s">
        <v>486</v>
      </c>
      <c r="C228" s="149" t="str">
        <f>IF('Раздел 1_2'!C89&lt;'Раздел 1_2'!C90,"НЕВЕРНО","ВЕРНО")</f>
        <v>ВЕРНО</v>
      </c>
      <c r="D228" s="148">
        <f t="shared" si="3"/>
        <v>0</v>
      </c>
    </row>
    <row r="229" spans="1:4" x14ac:dyDescent="0.3">
      <c r="A229" s="149">
        <v>238</v>
      </c>
      <c r="B229" s="150" t="s">
        <v>487</v>
      </c>
      <c r="C229" s="149" t="str">
        <f>IF('Раздел 1_2'!C12&lt;'Раздел 1_2'!C93,"НЕВЕРНО","ВЕРНО")</f>
        <v>ВЕРНО</v>
      </c>
      <c r="D229" s="148">
        <f t="shared" si="3"/>
        <v>0</v>
      </c>
    </row>
    <row r="230" spans="1:4" x14ac:dyDescent="0.3">
      <c r="A230" s="149">
        <v>239</v>
      </c>
      <c r="B230" s="150" t="s">
        <v>489</v>
      </c>
      <c r="C230" s="149" t="str">
        <f>IF('Раздел 1_2'!C93&lt;('Раздел 1_2'!C94+'Раздел 1_2'!C95+'Раздел 1_2'!C96+'Раздел 1_2'!C97),"НЕВЕРНО","ВЕРНО")</f>
        <v>ВЕРНО</v>
      </c>
      <c r="D230" s="148">
        <f t="shared" si="3"/>
        <v>0</v>
      </c>
    </row>
    <row r="231" spans="1:4" x14ac:dyDescent="0.3">
      <c r="A231" s="149">
        <v>240</v>
      </c>
      <c r="B231" s="150" t="s">
        <v>488</v>
      </c>
      <c r="C231" s="149" t="str">
        <f>IF('Раздел 1_2'!C93&lt;'Раздел 1_2'!C98,"НЕВЕРНО","ВЕРНО")</f>
        <v>ВЕРНО</v>
      </c>
      <c r="D231" s="148">
        <f t="shared" si="3"/>
        <v>0</v>
      </c>
    </row>
    <row r="232" spans="1:4" x14ac:dyDescent="0.3">
      <c r="A232" s="149">
        <v>241</v>
      </c>
      <c r="B232" s="150" t="s">
        <v>490</v>
      </c>
      <c r="C232" s="149" t="str">
        <f>IF('Раздел 1_2'!C13&lt;'Раздел 1_2'!C76,"НЕВЕРНО","ВЕРНО")</f>
        <v>ВЕРНО</v>
      </c>
      <c r="D232" s="148">
        <f t="shared" si="3"/>
        <v>0</v>
      </c>
    </row>
    <row r="233" spans="1:4" x14ac:dyDescent="0.3">
      <c r="A233" s="149">
        <v>242</v>
      </c>
      <c r="B233" s="150" t="s">
        <v>491</v>
      </c>
      <c r="C233" s="149" t="str">
        <f>IF('Раздел 1_2'!C14&lt;'Раздел 1_2'!C77,"НЕВЕРНО","ВЕРНО")</f>
        <v>ВЕРНО</v>
      </c>
      <c r="D233" s="148">
        <f t="shared" si="3"/>
        <v>0</v>
      </c>
    </row>
    <row r="234" spans="1:4" x14ac:dyDescent="0.3">
      <c r="A234" s="149">
        <v>243</v>
      </c>
      <c r="B234" s="150" t="s">
        <v>492</v>
      </c>
      <c r="C234" s="149" t="str">
        <f>IF('Раздел 1_2'!C15&lt;'Раздел 1_2'!C78,"НЕВЕРНО","ВЕРНО")</f>
        <v>ВЕРНО</v>
      </c>
      <c r="D234" s="148">
        <f t="shared" si="3"/>
        <v>0</v>
      </c>
    </row>
    <row r="235" spans="1:4" x14ac:dyDescent="0.3">
      <c r="A235" s="149">
        <v>244</v>
      </c>
      <c r="B235" s="152" t="s">
        <v>493</v>
      </c>
      <c r="C235" s="149" t="str">
        <f>IF('Раздел 1_2'!C16&lt;'Раздел 1_2'!C79,"НЕВЕРНО","ВЕРНО")</f>
        <v>ВЕРНО</v>
      </c>
      <c r="D235" s="148">
        <f t="shared" si="3"/>
        <v>0</v>
      </c>
    </row>
    <row r="236" spans="1:4" x14ac:dyDescent="0.3">
      <c r="A236" s="149">
        <v>245</v>
      </c>
      <c r="B236" s="152" t="s">
        <v>494</v>
      </c>
      <c r="C236" s="149" t="str">
        <f>IF('Раздел 1_2'!C17&lt;'Раздел 1_2'!C80,"НЕВЕРНО","ВЕРНО")</f>
        <v>ВЕРНО</v>
      </c>
      <c r="D236" s="148">
        <f t="shared" si="3"/>
        <v>0</v>
      </c>
    </row>
    <row r="237" spans="1:4" x14ac:dyDescent="0.3">
      <c r="A237" s="149">
        <v>246</v>
      </c>
      <c r="B237" s="152" t="s">
        <v>495</v>
      </c>
      <c r="C237" s="149" t="str">
        <f>IF('Раздел 1_2'!C18&lt;'Раздел 1_2'!C81,"НЕВЕРНО","ВЕРНО")</f>
        <v>ВЕРНО</v>
      </c>
      <c r="D237" s="148">
        <f t="shared" si="3"/>
        <v>0</v>
      </c>
    </row>
    <row r="238" spans="1:4" x14ac:dyDescent="0.3">
      <c r="A238" s="149">
        <v>247</v>
      </c>
      <c r="B238" s="152" t="s">
        <v>496</v>
      </c>
      <c r="C238" s="149" t="str">
        <f>IF('Раздел 1_2'!C19&lt;'Раздел 1_2'!C82,"НЕВЕРНО","ВЕРНО")</f>
        <v>ВЕРНО</v>
      </c>
      <c r="D238" s="148">
        <f t="shared" si="3"/>
        <v>0</v>
      </c>
    </row>
    <row r="239" spans="1:4" x14ac:dyDescent="0.3">
      <c r="A239" s="149">
        <v>248</v>
      </c>
      <c r="B239" s="152" t="s">
        <v>497</v>
      </c>
      <c r="C239" s="149" t="str">
        <f>IF('Раздел 1_2'!C20&lt;'Раздел 1_2'!C83,"НЕВЕРНО","ВЕРНО")</f>
        <v>ВЕРНО</v>
      </c>
      <c r="D239" s="148">
        <f t="shared" si="3"/>
        <v>0</v>
      </c>
    </row>
    <row r="240" spans="1:4" x14ac:dyDescent="0.3">
      <c r="A240" s="149">
        <v>249</v>
      </c>
      <c r="B240" s="152" t="s">
        <v>498</v>
      </c>
      <c r="C240" s="149" t="str">
        <f>IF('Раздел 1_2'!C21&lt;'Раздел 1_2'!C84,"НЕВЕРНО","ВЕРНО")</f>
        <v>ВЕРНО</v>
      </c>
      <c r="D240" s="148">
        <f t="shared" si="3"/>
        <v>0</v>
      </c>
    </row>
    <row r="241" spans="1:4" x14ac:dyDescent="0.3">
      <c r="A241" s="149">
        <v>250</v>
      </c>
      <c r="B241" s="150" t="s">
        <v>502</v>
      </c>
      <c r="C241" s="149" t="str">
        <f>IF('Раздел 1_2'!C75&lt;&gt;SUM('Раздел 1_2'!C76:C84),"НЕВЕРНО","ВЕРНО")</f>
        <v>ВЕРНО</v>
      </c>
      <c r="D241" s="148">
        <f t="shared" si="3"/>
        <v>0</v>
      </c>
    </row>
    <row r="242" spans="1:4" x14ac:dyDescent="0.3">
      <c r="A242" s="149">
        <v>251</v>
      </c>
      <c r="B242" s="152" t="s">
        <v>503</v>
      </c>
      <c r="C242" s="149" t="str">
        <f>IF('Раздел 1_2'!D33&lt;'Раздел 1_2'!D34,"НЕВЕРНО","ВЕРНО")</f>
        <v>ВЕРНО</v>
      </c>
      <c r="D242" s="148">
        <f t="shared" si="3"/>
        <v>0</v>
      </c>
    </row>
    <row r="243" spans="1:4" x14ac:dyDescent="0.3">
      <c r="A243" s="149">
        <v>252</v>
      </c>
      <c r="B243" s="152" t="s">
        <v>504</v>
      </c>
      <c r="C243" s="149" t="str">
        <f>IF('Раздел 1_2'!E33&lt;'Раздел 1_2'!E34,"НЕВЕРНО","ВЕРНО")</f>
        <v>ВЕРНО</v>
      </c>
      <c r="D243" s="148">
        <f t="shared" si="3"/>
        <v>0</v>
      </c>
    </row>
    <row r="244" spans="1:4" x14ac:dyDescent="0.3">
      <c r="A244" s="149">
        <v>253</v>
      </c>
      <c r="B244" s="152" t="s">
        <v>505</v>
      </c>
      <c r="C244" s="149" t="str">
        <f>IF('Раздел 1_2'!F33&lt;'Раздел 1_2'!F34,"НЕВЕРНО","ВЕРНО")</f>
        <v>ВЕРНО</v>
      </c>
      <c r="D244" s="148">
        <f t="shared" si="3"/>
        <v>0</v>
      </c>
    </row>
    <row r="245" spans="1:4" x14ac:dyDescent="0.3">
      <c r="A245" s="149">
        <v>254</v>
      </c>
      <c r="B245" s="152" t="s">
        <v>506</v>
      </c>
      <c r="C245" s="149" t="str">
        <f>IF('Раздел 1_2'!G33&lt;'Раздел 1_2'!G34,"НЕВЕРНО","ВЕРНО")</f>
        <v>ВЕРНО</v>
      </c>
      <c r="D245" s="148">
        <f t="shared" si="3"/>
        <v>0</v>
      </c>
    </row>
    <row r="246" spans="1:4" x14ac:dyDescent="0.3">
      <c r="A246" s="149">
        <v>255</v>
      </c>
      <c r="B246" s="152" t="s">
        <v>507</v>
      </c>
      <c r="C246" s="149" t="str">
        <f>IF('Раздел 1_2'!H33&lt;'Раздел 1_2'!H34,"НЕВЕРНО","ВЕРНО")</f>
        <v>ВЕРНО</v>
      </c>
      <c r="D246" s="148">
        <f t="shared" si="3"/>
        <v>0</v>
      </c>
    </row>
    <row r="247" spans="1:4" x14ac:dyDescent="0.3">
      <c r="A247" s="149">
        <v>256</v>
      </c>
      <c r="B247" s="152" t="s">
        <v>508</v>
      </c>
      <c r="C247" s="149" t="str">
        <f>IF('Раздел 1_2'!I33&lt;'Раздел 1_2'!I34,"НЕВЕРНО","ВЕРНО")</f>
        <v>ВЕРНО</v>
      </c>
      <c r="D247" s="148">
        <f t="shared" si="3"/>
        <v>0</v>
      </c>
    </row>
    <row r="248" spans="1:4" x14ac:dyDescent="0.3">
      <c r="A248" s="149">
        <v>257</v>
      </c>
      <c r="B248" s="152" t="s">
        <v>509</v>
      </c>
      <c r="C248" s="149" t="str">
        <f>IF('Раздел 1_2'!D34&lt;'Раздел 1_2'!D35,"НЕВЕРНО","ВЕРНО")</f>
        <v>ВЕРНО</v>
      </c>
      <c r="D248" s="148">
        <f t="shared" si="3"/>
        <v>0</v>
      </c>
    </row>
    <row r="249" spans="1:4" x14ac:dyDescent="0.3">
      <c r="A249" s="149">
        <v>258</v>
      </c>
      <c r="B249" s="152" t="s">
        <v>510</v>
      </c>
      <c r="C249" s="149" t="str">
        <f>IF('Раздел 1_2'!E34&lt;'Раздел 1_2'!E35,"НЕВЕРНО","ВЕРНО")</f>
        <v>ВЕРНО</v>
      </c>
      <c r="D249" s="148">
        <f t="shared" ref="D249:D286" si="4">IF(C249="ВЕРНО",0,1)</f>
        <v>0</v>
      </c>
    </row>
    <row r="250" spans="1:4" x14ac:dyDescent="0.3">
      <c r="A250" s="149">
        <v>259</v>
      </c>
      <c r="B250" s="152" t="s">
        <v>511</v>
      </c>
      <c r="C250" s="149" t="str">
        <f>IF('Раздел 1_2'!F34&lt;'Раздел 1_2'!F35,"НЕВЕРНО","ВЕРНО")</f>
        <v>ВЕРНО</v>
      </c>
      <c r="D250" s="148">
        <f t="shared" si="4"/>
        <v>0</v>
      </c>
    </row>
    <row r="251" spans="1:4" x14ac:dyDescent="0.3">
      <c r="A251" s="149">
        <v>260</v>
      </c>
      <c r="B251" s="152" t="s">
        <v>512</v>
      </c>
      <c r="C251" s="149" t="str">
        <f>IF('Раздел 1_2'!G34&lt;'Раздел 1_2'!G35,"НЕВЕРНО","ВЕРНО")</f>
        <v>ВЕРНО</v>
      </c>
      <c r="D251" s="148">
        <f t="shared" si="4"/>
        <v>0</v>
      </c>
    </row>
    <row r="252" spans="1:4" x14ac:dyDescent="0.3">
      <c r="A252" s="149">
        <v>261</v>
      </c>
      <c r="B252" s="152" t="s">
        <v>513</v>
      </c>
      <c r="C252" s="149" t="str">
        <f>IF('Раздел 1_2'!H34&lt;'Раздел 1_2'!H35,"НЕВЕРНО","ВЕРНО")</f>
        <v>ВЕРНО</v>
      </c>
      <c r="D252" s="148">
        <f t="shared" si="4"/>
        <v>0</v>
      </c>
    </row>
    <row r="253" spans="1:4" x14ac:dyDescent="0.3">
      <c r="A253" s="149">
        <v>262</v>
      </c>
      <c r="B253" s="152" t="s">
        <v>514</v>
      </c>
      <c r="C253" s="149" t="str">
        <f>IF('Раздел 1_2'!I34&lt;'Раздел 1_2'!I35,"НЕВЕРНО","ВЕРНО")</f>
        <v>ВЕРНО</v>
      </c>
      <c r="D253" s="148">
        <f t="shared" si="4"/>
        <v>0</v>
      </c>
    </row>
    <row r="254" spans="1:4" x14ac:dyDescent="0.3">
      <c r="A254" s="149">
        <v>263</v>
      </c>
      <c r="B254" s="152" t="s">
        <v>515</v>
      </c>
      <c r="C254" s="149" t="str">
        <f>IF('Раздел 1_2'!D33&lt;'Раздел 1_2'!D36,"НЕВЕРНО","ВЕРНО")</f>
        <v>ВЕРНО</v>
      </c>
      <c r="D254" s="148">
        <f t="shared" si="4"/>
        <v>0</v>
      </c>
    </row>
    <row r="255" spans="1:4" x14ac:dyDescent="0.3">
      <c r="A255" s="149">
        <v>264</v>
      </c>
      <c r="B255" s="152" t="s">
        <v>516</v>
      </c>
      <c r="C255" s="149" t="str">
        <f>IF('Раздел 1_2'!E33&lt;'Раздел 1_2'!E36,"НЕВЕРНО","ВЕРНО")</f>
        <v>ВЕРНО</v>
      </c>
      <c r="D255" s="148">
        <f t="shared" si="4"/>
        <v>0</v>
      </c>
    </row>
    <row r="256" spans="1:4" x14ac:dyDescent="0.3">
      <c r="A256" s="149">
        <v>265</v>
      </c>
      <c r="B256" s="152" t="s">
        <v>517</v>
      </c>
      <c r="C256" s="149" t="str">
        <f>IF('Раздел 1_2'!F33&lt;'Раздел 1_2'!F36,"НЕВЕРНО","ВЕРНО")</f>
        <v>ВЕРНО</v>
      </c>
      <c r="D256" s="148">
        <f t="shared" si="4"/>
        <v>0</v>
      </c>
    </row>
    <row r="257" spans="1:4" x14ac:dyDescent="0.3">
      <c r="A257" s="149">
        <v>266</v>
      </c>
      <c r="B257" s="152" t="s">
        <v>518</v>
      </c>
      <c r="C257" s="149" t="str">
        <f>IF('Раздел 1_2'!G33&lt;'Раздел 1_2'!G36,"НЕВЕРНО","ВЕРНО")</f>
        <v>ВЕРНО</v>
      </c>
      <c r="D257" s="148">
        <f t="shared" si="4"/>
        <v>0</v>
      </c>
    </row>
    <row r="258" spans="1:4" x14ac:dyDescent="0.3">
      <c r="A258" s="149">
        <v>267</v>
      </c>
      <c r="B258" s="152" t="s">
        <v>519</v>
      </c>
      <c r="C258" s="149" t="str">
        <f>IF('Раздел 1_2'!H33&lt;'Раздел 1_2'!H36,"НЕВЕРНО","ВЕРНО")</f>
        <v>ВЕРНО</v>
      </c>
      <c r="D258" s="148">
        <f t="shared" si="4"/>
        <v>0</v>
      </c>
    </row>
    <row r="259" spans="1:4" x14ac:dyDescent="0.3">
      <c r="A259" s="149">
        <v>268</v>
      </c>
      <c r="B259" s="152" t="s">
        <v>520</v>
      </c>
      <c r="C259" s="149" t="str">
        <f>IF('Раздел 1_2'!I33&lt;'Раздел 1_2'!I36,"НЕВЕРНО","ВЕРНО")</f>
        <v>ВЕРНО</v>
      </c>
      <c r="D259" s="148">
        <f t="shared" si="4"/>
        <v>0</v>
      </c>
    </row>
    <row r="260" spans="1:4" x14ac:dyDescent="0.3">
      <c r="A260" s="149">
        <v>269</v>
      </c>
      <c r="B260" s="152" t="s">
        <v>521</v>
      </c>
      <c r="C260" s="149" t="str">
        <f>IF('Раздел 1_2'!E33&lt;'Раздел 1_2'!E37,"НЕВЕРНО","ВЕРНО")</f>
        <v>ВЕРНО</v>
      </c>
      <c r="D260" s="148">
        <f t="shared" si="4"/>
        <v>0</v>
      </c>
    </row>
    <row r="261" spans="1:4" x14ac:dyDescent="0.3">
      <c r="A261" s="149">
        <v>270</v>
      </c>
      <c r="B261" s="152" t="s">
        <v>522</v>
      </c>
      <c r="C261" s="149" t="str">
        <f>IF('Раздел 1_2'!F33&lt;'Раздел 1_2'!F37,"НЕВЕРНО","ВЕРНО")</f>
        <v>ВЕРНО</v>
      </c>
      <c r="D261" s="148">
        <f t="shared" si="4"/>
        <v>0</v>
      </c>
    </row>
    <row r="262" spans="1:4" x14ac:dyDescent="0.3">
      <c r="A262" s="149">
        <v>271</v>
      </c>
      <c r="B262" s="152" t="s">
        <v>523</v>
      </c>
      <c r="C262" s="149" t="str">
        <f>IF('Раздел 1_2'!G33&lt;'Раздел 1_2'!G37,"НЕВЕРНО","ВЕРНО")</f>
        <v>ВЕРНО</v>
      </c>
      <c r="D262" s="148">
        <f t="shared" si="4"/>
        <v>0</v>
      </c>
    </row>
    <row r="263" spans="1:4" x14ac:dyDescent="0.3">
      <c r="A263" s="149">
        <v>272</v>
      </c>
      <c r="B263" s="152" t="s">
        <v>524</v>
      </c>
      <c r="C263" s="149" t="str">
        <f>IF('Раздел 1_2'!H33&lt;'Раздел 1_2'!H37,"НЕВЕРНО","ВЕРНО")</f>
        <v>ВЕРНО</v>
      </c>
      <c r="D263" s="148">
        <f t="shared" si="4"/>
        <v>0</v>
      </c>
    </row>
    <row r="264" spans="1:4" x14ac:dyDescent="0.3">
      <c r="A264" s="149">
        <v>273</v>
      </c>
      <c r="B264" s="152" t="s">
        <v>525</v>
      </c>
      <c r="C264" s="149" t="str">
        <f>IF('Раздел 1_2'!I33&lt;'Раздел 1_2'!I37,"НЕВЕРНО","ВЕРНО")</f>
        <v>ВЕРНО</v>
      </c>
      <c r="D264" s="148">
        <f t="shared" si="4"/>
        <v>0</v>
      </c>
    </row>
    <row r="265" spans="1:4" x14ac:dyDescent="0.3">
      <c r="A265" s="149">
        <v>274</v>
      </c>
      <c r="B265" s="152" t="s">
        <v>526</v>
      </c>
      <c r="C265" s="149" t="str">
        <f>IF('Раздел 1_2'!J33&lt;'Раздел 1_2'!J37,"НЕВЕРНО","ВЕРНО")</f>
        <v>ВЕРНО</v>
      </c>
      <c r="D265" s="148">
        <f t="shared" si="4"/>
        <v>0</v>
      </c>
    </row>
    <row r="266" spans="1:4" x14ac:dyDescent="0.3">
      <c r="A266" s="149">
        <v>275</v>
      </c>
      <c r="B266" s="152" t="s">
        <v>527</v>
      </c>
      <c r="C266" s="149" t="str">
        <f>IF('Раздел 1_2'!K33&lt;'Раздел 1_2'!K37,"НЕВЕРНО","ВЕРНО")</f>
        <v>ВЕРНО</v>
      </c>
      <c r="D266" s="148">
        <f t="shared" si="4"/>
        <v>0</v>
      </c>
    </row>
    <row r="267" spans="1:4" x14ac:dyDescent="0.3">
      <c r="A267" s="149">
        <v>277</v>
      </c>
      <c r="B267" s="152" t="s">
        <v>537</v>
      </c>
      <c r="C267" s="149" t="str">
        <f>IF('Раздел 1_2'!J38&lt;&gt;'Раздел 1_2'!J33,"НЕВЕРНО","ВЕРНО")</f>
        <v>ВЕРНО</v>
      </c>
      <c r="D267" s="148">
        <f t="shared" si="4"/>
        <v>0</v>
      </c>
    </row>
    <row r="268" spans="1:4" x14ac:dyDescent="0.3">
      <c r="A268" s="149">
        <v>278</v>
      </c>
      <c r="B268" s="152" t="s">
        <v>538</v>
      </c>
      <c r="C268" s="149" t="str">
        <f>IF('Раздел 1_2'!K38&lt;&gt;'Раздел 1_2'!K33,"НЕВЕРНО","ВЕРНО")</f>
        <v>ВЕРНО</v>
      </c>
      <c r="D268" s="148">
        <f t="shared" si="4"/>
        <v>0</v>
      </c>
    </row>
    <row r="269" spans="1:4" x14ac:dyDescent="0.3">
      <c r="A269" s="149">
        <v>279</v>
      </c>
      <c r="B269" s="152" t="s">
        <v>539</v>
      </c>
      <c r="C269" s="149" t="str">
        <f>IF('Раздел 1_2'!D46&lt;&gt;SUM('Раздел 1_2'!D47:D50),"НЕВЕРНО","ВЕРНО")</f>
        <v>ВЕРНО</v>
      </c>
      <c r="D269" s="148">
        <f t="shared" si="4"/>
        <v>0</v>
      </c>
    </row>
    <row r="270" spans="1:4" x14ac:dyDescent="0.3">
      <c r="A270" s="149">
        <v>280</v>
      </c>
      <c r="B270" s="152" t="s">
        <v>540</v>
      </c>
      <c r="C270" s="149" t="str">
        <f>IF('Раздел 1_2'!E46&lt;&gt;SUM('Раздел 1_2'!E47:E50),"НЕВЕРНО","ВЕРНО")</f>
        <v>ВЕРНО</v>
      </c>
      <c r="D270" s="148">
        <f t="shared" si="4"/>
        <v>0</v>
      </c>
    </row>
    <row r="271" spans="1:4" x14ac:dyDescent="0.3">
      <c r="A271" s="149">
        <v>281</v>
      </c>
      <c r="B271" s="152" t="s">
        <v>541</v>
      </c>
      <c r="C271" s="149" t="str">
        <f>IF('Раздел 1_2'!F46&lt;&gt;SUM('Раздел 1_2'!F47:F50),"НЕВЕРНО","ВЕРНО")</f>
        <v>ВЕРНО</v>
      </c>
      <c r="D271" s="148">
        <f t="shared" si="4"/>
        <v>0</v>
      </c>
    </row>
    <row r="272" spans="1:4" x14ac:dyDescent="0.3">
      <c r="A272" s="149">
        <v>282</v>
      </c>
      <c r="B272" s="152" t="s">
        <v>542</v>
      </c>
      <c r="C272" s="149" t="str">
        <f>IF('Раздел 1_2'!G46&lt;&gt;SUM('Раздел 1_2'!G47:G50),"НЕВЕРНО","ВЕРНО")</f>
        <v>ВЕРНО</v>
      </c>
      <c r="D272" s="148">
        <f t="shared" si="4"/>
        <v>0</v>
      </c>
    </row>
    <row r="273" spans="1:4" x14ac:dyDescent="0.3">
      <c r="A273" s="149">
        <v>283</v>
      </c>
      <c r="B273" s="152" t="s">
        <v>543</v>
      </c>
      <c r="C273" s="149" t="str">
        <f>IF('Раздел 1_2'!H46&lt;&gt;SUM('Раздел 1_2'!H47:H50),"НЕВЕРНО","ВЕРНО")</f>
        <v>ВЕРНО</v>
      </c>
      <c r="D273" s="148">
        <f t="shared" si="4"/>
        <v>0</v>
      </c>
    </row>
    <row r="274" spans="1:4" x14ac:dyDescent="0.3">
      <c r="A274" s="149">
        <v>284</v>
      </c>
      <c r="B274" s="152" t="s">
        <v>544</v>
      </c>
      <c r="C274" s="149" t="str">
        <f>IF('Раздел 1_2'!I46&lt;&gt;SUM('Раздел 1_2'!I47:I50),"НЕВЕРНО","ВЕРНО")</f>
        <v>ВЕРНО</v>
      </c>
      <c r="D274" s="148">
        <f t="shared" si="4"/>
        <v>0</v>
      </c>
    </row>
    <row r="275" spans="1:4" x14ac:dyDescent="0.3">
      <c r="A275" s="149">
        <v>285</v>
      </c>
      <c r="B275" s="152" t="s">
        <v>545</v>
      </c>
      <c r="C275" s="149" t="str">
        <f>IF('Раздел 1_2'!J46&lt;&gt;SUM('Раздел 1_2'!J47:J50),"НЕВЕРНО","ВЕРНО")</f>
        <v>ВЕРНО</v>
      </c>
      <c r="D275" s="148">
        <f t="shared" si="4"/>
        <v>0</v>
      </c>
    </row>
    <row r="276" spans="1:4" x14ac:dyDescent="0.3">
      <c r="A276" s="149">
        <v>286</v>
      </c>
      <c r="B276" s="152" t="s">
        <v>546</v>
      </c>
      <c r="C276" s="149" t="str">
        <f>IF('Раздел 1_2'!K46&lt;&gt;SUM('Раздел 1_2'!K47:K50),"НЕВЕРНО","ВЕРНО")</f>
        <v>ВЕРНО</v>
      </c>
      <c r="D276" s="148">
        <f t="shared" si="4"/>
        <v>0</v>
      </c>
    </row>
    <row r="277" spans="1:4" x14ac:dyDescent="0.3">
      <c r="A277" s="149">
        <v>287</v>
      </c>
      <c r="B277" s="152" t="s">
        <v>547</v>
      </c>
      <c r="C277" s="149" t="str">
        <f>IF('Раздел 1_2'!J67&lt;&gt;'Раздел 1_2'!J75,"НЕВЕРНО","ВЕРНО")</f>
        <v>ВЕРНО</v>
      </c>
      <c r="D277" s="148">
        <f t="shared" si="4"/>
        <v>0</v>
      </c>
    </row>
    <row r="278" spans="1:4" x14ac:dyDescent="0.3">
      <c r="A278" s="149">
        <v>288</v>
      </c>
      <c r="B278" s="152" t="s">
        <v>548</v>
      </c>
      <c r="C278" s="149" t="str">
        <f>IF('Раздел 1_2'!K67&lt;&gt;'Раздел 1_2'!K75,"НЕВЕРНО","ВЕРНО")</f>
        <v>ВЕРНО</v>
      </c>
      <c r="D278" s="148">
        <f t="shared" si="4"/>
        <v>0</v>
      </c>
    </row>
    <row r="279" spans="1:4" x14ac:dyDescent="0.3">
      <c r="A279" s="149">
        <v>289</v>
      </c>
      <c r="B279" s="152" t="s">
        <v>549</v>
      </c>
      <c r="C279" s="149" t="str">
        <f>IF('Раздел 1_2'!D93&lt;&gt;SUM('Раздел 1_2'!D94:D97),"НЕВЕРНО","ВЕРНО")</f>
        <v>ВЕРНО</v>
      </c>
      <c r="D279" s="148">
        <f t="shared" si="4"/>
        <v>0</v>
      </c>
    </row>
    <row r="280" spans="1:4" x14ac:dyDescent="0.3">
      <c r="A280" s="149">
        <v>290</v>
      </c>
      <c r="B280" s="152" t="s">
        <v>550</v>
      </c>
      <c r="C280" s="149" t="str">
        <f>IF('Раздел 1_2'!E93&lt;&gt;SUM('Раздел 1_2'!E94:E97),"НЕВЕРНО","ВЕРНО")</f>
        <v>ВЕРНО</v>
      </c>
      <c r="D280" s="148">
        <f t="shared" si="4"/>
        <v>0</v>
      </c>
    </row>
    <row r="281" spans="1:4" x14ac:dyDescent="0.3">
      <c r="A281" s="149">
        <v>291</v>
      </c>
      <c r="B281" s="152" t="s">
        <v>551</v>
      </c>
      <c r="C281" s="149" t="str">
        <f>IF('Раздел 1_2'!F93&lt;&gt;SUM('Раздел 1_2'!F94:F97),"НЕВЕРНО","ВЕРНО")</f>
        <v>ВЕРНО</v>
      </c>
      <c r="D281" s="148">
        <f t="shared" si="4"/>
        <v>0</v>
      </c>
    </row>
    <row r="282" spans="1:4" x14ac:dyDescent="0.3">
      <c r="A282" s="149">
        <v>292</v>
      </c>
      <c r="B282" s="152" t="s">
        <v>552</v>
      </c>
      <c r="C282" s="149" t="str">
        <f>IF('Раздел 1_2'!G93&lt;&gt;SUM('Раздел 1_2'!G94:G97),"НЕВЕРНО","ВЕРНО")</f>
        <v>ВЕРНО</v>
      </c>
      <c r="D282" s="148">
        <f t="shared" si="4"/>
        <v>0</v>
      </c>
    </row>
    <row r="283" spans="1:4" x14ac:dyDescent="0.3">
      <c r="A283" s="149">
        <v>293</v>
      </c>
      <c r="B283" s="152" t="s">
        <v>553</v>
      </c>
      <c r="C283" s="149" t="str">
        <f>IF('Раздел 1_2'!H93&lt;&gt;SUM('Раздел 1_2'!H94:H97),"НЕВЕРНО","ВЕРНО")</f>
        <v>ВЕРНО</v>
      </c>
      <c r="D283" s="148">
        <f t="shared" si="4"/>
        <v>0</v>
      </c>
    </row>
    <row r="284" spans="1:4" x14ac:dyDescent="0.3">
      <c r="A284" s="149">
        <v>294</v>
      </c>
      <c r="B284" s="152" t="s">
        <v>554</v>
      </c>
      <c r="C284" s="149" t="str">
        <f>IF('Раздел 1_2'!I93&lt;&gt;SUM('Раздел 1_2'!I94:I97),"НЕВЕРНО","ВЕРНО")</f>
        <v>ВЕРНО</v>
      </c>
      <c r="D284" s="148">
        <f t="shared" si="4"/>
        <v>0</v>
      </c>
    </row>
    <row r="285" spans="1:4" x14ac:dyDescent="0.3">
      <c r="A285" s="149">
        <v>295</v>
      </c>
      <c r="B285" s="152" t="s">
        <v>555</v>
      </c>
      <c r="C285" s="149" t="str">
        <f>IF('Раздел 1_2'!J93&lt;&gt;SUM('Раздел 1_2'!J94:J97),"НЕВЕРНО","ВЕРНО")</f>
        <v>ВЕРНО</v>
      </c>
      <c r="D285" s="148">
        <f t="shared" si="4"/>
        <v>0</v>
      </c>
    </row>
    <row r="286" spans="1:4" x14ac:dyDescent="0.3">
      <c r="A286" s="149">
        <v>296</v>
      </c>
      <c r="B286" s="152" t="s">
        <v>556</v>
      </c>
      <c r="C286" s="149" t="str">
        <f>IF('Раздел 1_2'!K93&lt;&gt;SUM('Раздел 1_2'!K94:K97),"НЕВЕРНО","ВЕРНО")</f>
        <v>ВЕРНО</v>
      </c>
      <c r="D286" s="148">
        <f t="shared" si="4"/>
        <v>0</v>
      </c>
    </row>
    <row r="287" spans="1:4" x14ac:dyDescent="0.3">
      <c r="D287" s="148">
        <f>SUM(D3:D286)</f>
        <v>0</v>
      </c>
    </row>
  </sheetData>
  <sheetProtection algorithmName="SHA-512" hashValue="VZlrwQmISsctccF2tLc1+37OapFALG3AfoQlXhQt9TQs51r1hNNGk4p8yRnMr+1o70RSfElE89oV4gvd5/xG4g==" saltValue="2Eez6GscrVASjz5QidHAvQ==" spinCount="100000" sheet="1" objects="1" scenarios="1"/>
  <conditionalFormatting sqref="C3:C266">
    <cfRule type="expression" dxfId="73" priority="78">
      <formula>C3="НЕВЕРНО"</formula>
    </cfRule>
  </conditionalFormatting>
  <conditionalFormatting sqref="C51:C56">
    <cfRule type="expression" dxfId="72" priority="77">
      <formula>C51="НЕВЕРНО"</formula>
    </cfRule>
  </conditionalFormatting>
  <conditionalFormatting sqref="C57:C62">
    <cfRule type="expression" dxfId="71" priority="76">
      <formula>C57="НЕВЕРНО"</formula>
    </cfRule>
  </conditionalFormatting>
  <conditionalFormatting sqref="C63:C68">
    <cfRule type="expression" dxfId="70" priority="75">
      <formula>C63="НЕВЕРНО"</formula>
    </cfRule>
  </conditionalFormatting>
  <conditionalFormatting sqref="C69:C74">
    <cfRule type="expression" dxfId="69" priority="74">
      <formula>C69="НЕВЕРНО"</formula>
    </cfRule>
  </conditionalFormatting>
  <conditionalFormatting sqref="C75:C80">
    <cfRule type="expression" dxfId="68" priority="73">
      <formula>C75="НЕВЕРНО"</formula>
    </cfRule>
  </conditionalFormatting>
  <conditionalFormatting sqref="C81:C86">
    <cfRule type="expression" dxfId="67" priority="72">
      <formula>C81="НЕВЕРНО"</formula>
    </cfRule>
  </conditionalFormatting>
  <conditionalFormatting sqref="C87:C92">
    <cfRule type="expression" dxfId="66" priority="71">
      <formula>C87="НЕВЕРНО"</formula>
    </cfRule>
  </conditionalFormatting>
  <conditionalFormatting sqref="C93:C98">
    <cfRule type="expression" dxfId="65" priority="70">
      <formula>C93="НЕВЕРНО"</formula>
    </cfRule>
  </conditionalFormatting>
  <conditionalFormatting sqref="C99:C104">
    <cfRule type="expression" dxfId="64" priority="69">
      <formula>C99="НЕВЕРНО"</formula>
    </cfRule>
  </conditionalFormatting>
  <conditionalFormatting sqref="C105:C110">
    <cfRule type="expression" dxfId="63" priority="68">
      <formula>C105="НЕВЕРНО"</formula>
    </cfRule>
  </conditionalFormatting>
  <conditionalFormatting sqref="C111:C116">
    <cfRule type="expression" dxfId="62" priority="67">
      <formula>C111="НЕВЕРНО"</formula>
    </cfRule>
  </conditionalFormatting>
  <conditionalFormatting sqref="C117:C122">
    <cfRule type="expression" dxfId="61" priority="66">
      <formula>C117="НЕВЕРНО"</formula>
    </cfRule>
  </conditionalFormatting>
  <conditionalFormatting sqref="C123:C128">
    <cfRule type="expression" dxfId="60" priority="65">
      <formula>C123="НЕВЕРНО"</formula>
    </cfRule>
  </conditionalFormatting>
  <conditionalFormatting sqref="C129:C134">
    <cfRule type="expression" dxfId="59" priority="64">
      <formula>C129="НЕВЕРНО"</formula>
    </cfRule>
  </conditionalFormatting>
  <conditionalFormatting sqref="C135:C146">
    <cfRule type="expression" dxfId="58" priority="63">
      <formula>C135="НЕВЕРНО"</formula>
    </cfRule>
  </conditionalFormatting>
  <conditionalFormatting sqref="C152:C157">
    <cfRule type="expression" dxfId="57" priority="61">
      <formula>C152="НЕВЕРНО"</formula>
    </cfRule>
  </conditionalFormatting>
  <conditionalFormatting sqref="C158:C163">
    <cfRule type="expression" dxfId="56" priority="60">
      <formula>C158="НЕВЕРНО"</formula>
    </cfRule>
  </conditionalFormatting>
  <conditionalFormatting sqref="C164:C169">
    <cfRule type="expression" dxfId="55" priority="59">
      <formula>C164="НЕВЕРНО"</formula>
    </cfRule>
  </conditionalFormatting>
  <conditionalFormatting sqref="C170:C175">
    <cfRule type="expression" dxfId="54" priority="58">
      <formula>C170="НЕВЕРНО"</formula>
    </cfRule>
  </conditionalFormatting>
  <conditionalFormatting sqref="C176:C181">
    <cfRule type="expression" dxfId="53" priority="57">
      <formula>C176="НЕВЕРНО"</formula>
    </cfRule>
  </conditionalFormatting>
  <conditionalFormatting sqref="C186">
    <cfRule type="expression" dxfId="52" priority="55">
      <formula>C186="НЕВЕРНО"</formula>
    </cfRule>
  </conditionalFormatting>
  <conditionalFormatting sqref="C188 C190">
    <cfRule type="expression" dxfId="51" priority="54">
      <formula>C188="НЕВЕРНО"</formula>
    </cfRule>
  </conditionalFormatting>
  <conditionalFormatting sqref="C208">
    <cfRule type="expression" dxfId="50" priority="52">
      <formula>C208="НЕВЕРНО"</formula>
    </cfRule>
  </conditionalFormatting>
  <conditionalFormatting sqref="C209">
    <cfRule type="expression" dxfId="49" priority="51">
      <formula>C209="НЕВЕРНО"</formula>
    </cfRule>
  </conditionalFormatting>
  <conditionalFormatting sqref="C210">
    <cfRule type="expression" dxfId="48" priority="50">
      <formula>C210="НЕВЕРНО"</formula>
    </cfRule>
  </conditionalFormatting>
  <conditionalFormatting sqref="C211">
    <cfRule type="expression" dxfId="47" priority="49">
      <formula>C211="НЕВЕРНО"</formula>
    </cfRule>
  </conditionalFormatting>
  <conditionalFormatting sqref="C212">
    <cfRule type="expression" dxfId="46" priority="48">
      <formula>C212="НЕВЕРНО"</formula>
    </cfRule>
  </conditionalFormatting>
  <conditionalFormatting sqref="C213">
    <cfRule type="expression" dxfId="45" priority="47">
      <formula>C213="НЕВЕРНО"</formula>
    </cfRule>
  </conditionalFormatting>
  <conditionalFormatting sqref="C214">
    <cfRule type="expression" dxfId="44" priority="45">
      <formula>C214="НЕВЕРНО"</formula>
    </cfRule>
  </conditionalFormatting>
  <conditionalFormatting sqref="C215">
    <cfRule type="expression" dxfId="43" priority="44">
      <formula>C215="НЕВЕРНО"</formula>
    </cfRule>
  </conditionalFormatting>
  <conditionalFormatting sqref="C216">
    <cfRule type="expression" dxfId="42" priority="43">
      <formula>C216="НЕВЕРНО"</formula>
    </cfRule>
  </conditionalFormatting>
  <conditionalFormatting sqref="C217">
    <cfRule type="expression" dxfId="41" priority="42">
      <formula>C217="НЕВЕРНО"</formula>
    </cfRule>
  </conditionalFormatting>
  <conditionalFormatting sqref="C218">
    <cfRule type="expression" dxfId="40" priority="41">
      <formula>C218="НЕВЕРНО"</formula>
    </cfRule>
  </conditionalFormatting>
  <conditionalFormatting sqref="C219">
    <cfRule type="expression" dxfId="39" priority="40">
      <formula>C219="НЕВЕРНО"</formula>
    </cfRule>
  </conditionalFormatting>
  <conditionalFormatting sqref="C220">
    <cfRule type="expression" dxfId="38" priority="39">
      <formula>C220="НЕВЕРНО"</formula>
    </cfRule>
  </conditionalFormatting>
  <conditionalFormatting sqref="C221">
    <cfRule type="expression" dxfId="37" priority="38">
      <formula>C221="НЕВЕРНО"</formula>
    </cfRule>
  </conditionalFormatting>
  <conditionalFormatting sqref="C222">
    <cfRule type="expression" dxfId="36" priority="37">
      <formula>C222="НЕВЕРНО"</formula>
    </cfRule>
  </conditionalFormatting>
  <conditionalFormatting sqref="C223">
    <cfRule type="expression" dxfId="35" priority="36">
      <formula>C223="НЕВЕРНО"</formula>
    </cfRule>
  </conditionalFormatting>
  <conditionalFormatting sqref="C224">
    <cfRule type="expression" dxfId="34" priority="35">
      <formula>C224="НЕВЕРНО"</formula>
    </cfRule>
  </conditionalFormatting>
  <conditionalFormatting sqref="C225">
    <cfRule type="expression" dxfId="33" priority="34">
      <formula>C225="НЕВЕРНО"</formula>
    </cfRule>
  </conditionalFormatting>
  <conditionalFormatting sqref="C226">
    <cfRule type="expression" dxfId="32" priority="33">
      <formula>C226="НЕВЕРНО"</formula>
    </cfRule>
  </conditionalFormatting>
  <conditionalFormatting sqref="C227">
    <cfRule type="expression" dxfId="31" priority="32">
      <formula>C227="НЕВЕРНО"</formula>
    </cfRule>
  </conditionalFormatting>
  <conditionalFormatting sqref="C228">
    <cfRule type="expression" dxfId="30" priority="31">
      <formula>C228="НЕВЕРНО"</formula>
    </cfRule>
  </conditionalFormatting>
  <conditionalFormatting sqref="C229">
    <cfRule type="expression" dxfId="29" priority="30">
      <formula>C229="НЕВЕРНО"</formula>
    </cfRule>
  </conditionalFormatting>
  <conditionalFormatting sqref="C230">
    <cfRule type="expression" dxfId="28" priority="29">
      <formula>C230="НЕВЕРНО"</formula>
    </cfRule>
  </conditionalFormatting>
  <conditionalFormatting sqref="C231">
    <cfRule type="expression" dxfId="27" priority="28">
      <formula>C231="НЕВЕРНО"</formula>
    </cfRule>
  </conditionalFormatting>
  <conditionalFormatting sqref="C232">
    <cfRule type="expression" dxfId="26" priority="27">
      <formula>C232="НЕВЕРНО"</formula>
    </cfRule>
  </conditionalFormatting>
  <conditionalFormatting sqref="C233">
    <cfRule type="expression" dxfId="25" priority="26">
      <formula>C233="НЕВЕРНО"</formula>
    </cfRule>
  </conditionalFormatting>
  <conditionalFormatting sqref="C234">
    <cfRule type="expression" dxfId="24" priority="25">
      <formula>C234="НЕВЕРНО"</formula>
    </cfRule>
  </conditionalFormatting>
  <conditionalFormatting sqref="C235">
    <cfRule type="expression" dxfId="23" priority="24">
      <formula>C235="НЕВЕРНО"</formula>
    </cfRule>
  </conditionalFormatting>
  <conditionalFormatting sqref="C236">
    <cfRule type="expression" dxfId="22" priority="23">
      <formula>C236="НЕВЕРНО"</formula>
    </cfRule>
  </conditionalFormatting>
  <conditionalFormatting sqref="C237">
    <cfRule type="expression" dxfId="21" priority="22">
      <formula>C237="НЕВЕРНО"</formula>
    </cfRule>
  </conditionalFormatting>
  <conditionalFormatting sqref="C239">
    <cfRule type="expression" dxfId="20" priority="20">
      <formula>C239="НЕВЕРНО"</formula>
    </cfRule>
    <cfRule type="expression" dxfId="19" priority="21">
      <formula>C239="НЕВЕРНО"</formula>
    </cfRule>
  </conditionalFormatting>
  <conditionalFormatting sqref="C240">
    <cfRule type="expression" dxfId="18" priority="19">
      <formula>C240="НЕВЕРНО"</formula>
    </cfRule>
  </conditionalFormatting>
  <conditionalFormatting sqref="C242:C266">
    <cfRule type="expression" dxfId="17" priority="18">
      <formula>C242="НЕВЕРНО"</formula>
    </cfRule>
  </conditionalFormatting>
  <conditionalFormatting sqref="C241">
    <cfRule type="expression" dxfId="16" priority="17">
      <formula>C241="НЕВЕРНО"</formula>
    </cfRule>
  </conditionalFormatting>
  <conditionalFormatting sqref="C243">
    <cfRule type="expression" dxfId="15" priority="15">
      <formula>C243="НЕВЕРНО"</formula>
    </cfRule>
    <cfRule type="expression" dxfId="14" priority="16">
      <formula>C243="НЕВЕРНО"</formula>
    </cfRule>
  </conditionalFormatting>
  <conditionalFormatting sqref="C267">
    <cfRule type="expression" dxfId="13" priority="14">
      <formula>C267="НЕВЕРНО"</formula>
    </cfRule>
  </conditionalFormatting>
  <conditionalFormatting sqref="C267">
    <cfRule type="expression" dxfId="12" priority="13">
      <formula>C267="НЕВЕРНО"</formula>
    </cfRule>
  </conditionalFormatting>
  <conditionalFormatting sqref="C268">
    <cfRule type="expression" dxfId="11" priority="12">
      <formula>C268="НЕВЕРНО"</formula>
    </cfRule>
  </conditionalFormatting>
  <conditionalFormatting sqref="C268">
    <cfRule type="expression" dxfId="10" priority="11">
      <formula>C268="НЕВЕРНО"</formula>
    </cfRule>
  </conditionalFormatting>
  <conditionalFormatting sqref="C269">
    <cfRule type="expression" dxfId="9" priority="10">
      <formula>C269="НЕВЕРНО"</formula>
    </cfRule>
  </conditionalFormatting>
  <conditionalFormatting sqref="C269">
    <cfRule type="expression" dxfId="8" priority="9">
      <formula>C269="НЕВЕРНО"</formula>
    </cfRule>
  </conditionalFormatting>
  <conditionalFormatting sqref="C270:C276">
    <cfRule type="expression" dxfId="7" priority="8">
      <formula>C270="НЕВЕРНО"</formula>
    </cfRule>
  </conditionalFormatting>
  <conditionalFormatting sqref="C270:C276">
    <cfRule type="expression" dxfId="6" priority="7">
      <formula>C270="НЕВЕРНО"</formula>
    </cfRule>
  </conditionalFormatting>
  <conditionalFormatting sqref="C277:C278">
    <cfRule type="expression" dxfId="5" priority="6">
      <formula>C277="НЕВЕРНО"</formula>
    </cfRule>
  </conditionalFormatting>
  <conditionalFormatting sqref="C277:C278">
    <cfRule type="expression" dxfId="4" priority="5">
      <formula>C277="НЕВЕРНО"</formula>
    </cfRule>
  </conditionalFormatting>
  <conditionalFormatting sqref="C279">
    <cfRule type="expression" dxfId="3" priority="4">
      <formula>C279="НЕВЕРНО"</formula>
    </cfRule>
  </conditionalFormatting>
  <conditionalFormatting sqref="C279">
    <cfRule type="expression" dxfId="2" priority="3">
      <formula>C279="НЕВЕРНО"</formula>
    </cfRule>
  </conditionalFormatting>
  <conditionalFormatting sqref="C280:C286">
    <cfRule type="expression" dxfId="1" priority="2">
      <formula>C280="НЕВЕРНО"</formula>
    </cfRule>
  </conditionalFormatting>
  <conditionalFormatting sqref="C280:C286">
    <cfRule type="expression" dxfId="0" priority="1">
      <formula>C280="НЕВЕРНО"</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Раздел 1_2</vt:lpstr>
      <vt:lpstr>раздел 3</vt:lpstr>
      <vt:lpstr>Раздел 4</vt:lpstr>
      <vt:lpstr>раздел 5</vt:lpstr>
      <vt:lpstr>Раздел 6</vt:lpstr>
      <vt:lpstr>Раздел 7</vt:lpstr>
      <vt:lpstr>Раздел 7 приложение</vt:lpstr>
      <vt:lpstr>Контроль</vt:lpstr>
      <vt:lpstr>'Раздел 1_2'!Область_печати</vt:lpstr>
      <vt:lpstr>'раздел 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Dogadaev</dc:creator>
  <cp:lastModifiedBy>Maria</cp:lastModifiedBy>
  <cp:lastPrinted>2021-07-06T11:05:49Z</cp:lastPrinted>
  <dcterms:created xsi:type="dcterms:W3CDTF">2015-09-22T08:32:15Z</dcterms:created>
  <dcterms:modified xsi:type="dcterms:W3CDTF">2021-07-06T11:07:12Z</dcterms:modified>
</cp:coreProperties>
</file>