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386" windowWidth="990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<sst xmlns="http://schemas.openxmlformats.org/spreadsheetml/2006/main" count="37" uniqueCount="37">
  <si>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</si>
  <si>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Доходы бюджета - ИТОГО</t>
  </si>
  <si>
    <t>НАЛОГОВЫЕ И НЕНАЛОГОВЫЕ ДОХОДЫ</t>
  </si>
  <si>
    <t>НАЛОГИ НА ПРИБЫЛЬ, ДОХОДЫ</t>
  </si>
  <si>
    <t>Единый сельскохозяйственный налог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</si>
  <si>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</si>
  <si>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</si>
  <si>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</si>
  <si>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</si>
  <si>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</si>
  <si>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7</t>
  </si>
  <si>
    <t>11</t>
  </si>
  <si>
    <t xml:space="preserve">    (с начала отчетного периода в тыс. руб.)</t>
  </si>
  <si>
    <t>Расходы бюджета - ИТОГО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</si>
  <si>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</si>
  <si>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</si>
  <si>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</si>
  <si>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</si>
  <si>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</si>
  <si>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кинематография, средства массовой информации</t>
  </si>
  <si>
    <t>Физкультура и спорт</t>
  </si>
  <si>
    <t>Результат исполнения бюджета (дефицит "--", профицит "+")</t>
  </si>
  <si>
    <t>ВСЕГО РАСХОДОВ</t>
  </si>
  <si>
    <t>ВСЕГО ДОХОДОВ</t>
  </si>
  <si>
    <t>Доходы от оказания платных услуг</t>
  </si>
  <si>
    <t xml:space="preserve">Исполнение бюджета Нижнеикорецкого сельского поселения </t>
  </si>
  <si>
    <t>Доходы от продажи земельных участков</t>
  </si>
  <si>
    <t>Социальная политика</t>
  </si>
  <si>
    <t>Обслуживание муниципального долга</t>
  </si>
  <si>
    <t>Акцизы на нефтепродукты</t>
  </si>
  <si>
    <t>Расходы на осуществления передаваемых полномочий</t>
  </si>
  <si>
    <t>Невыясненные поступления</t>
  </si>
  <si>
    <t>Штрафы,санкции,возмещение ущерба</t>
  </si>
  <si>
    <t>План на 2019год</t>
  </si>
  <si>
    <t>Возврат остатков субс/субвен.прошлых лет</t>
  </si>
  <si>
    <t>на 01.08.2019 года</t>
  </si>
  <si>
    <t>Исполнено на 01.08.19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</si>
</sst>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</numFmts>
  <fonts count="43">
    <font>
      <sz val="8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sz val="7.5"/>
      <color indexed="8"/>
      <name val="Calibri"/>
      <family val="2"/>
    </font>
    <font>
      <sz val="7.5"/>
      <name val="Ariac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wrapTex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13" xfId="0" applyNumberFormat="1" applyFont="1" applyFill="1" applyBorder="1" applyAlignment="1">
      <alignment wrapText="1"/>
    </xf>
    <xf numFmtId="0" fontId="4" fillId="0" borderId="12" xfId="0" applyNumberFormat="1" applyFont="1" applyFill="1" applyBorder="1" applyAlignment="1">
      <alignment wrapText="1"/>
    </xf>
    <xf numFmtId="0" fontId="4" fillId="0" borderId="12" xfId="0" applyNumberFormat="1" applyFont="1" applyFill="1" applyBorder="1" applyAlignment="1">
      <alignment wrapText="1"/>
    </xf>
    <xf numFmtId="0" fontId="3" fillId="0" borderId="13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 horizontal="left" wrapText="1"/>
    </xf>
    <xf numFmtId="0" fontId="0" fillId="0" borderId="12" xfId="0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3" fillId="33" borderId="12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4" fillId="0" borderId="12" xfId="0" applyNumberFormat="1" applyFont="1" applyFill="1" applyBorder="1" applyAlignment="1">
      <alignment wrapText="1"/>
    </xf>
    <xf numFmtId="173" fontId="5" fillId="0" borderId="13" xfId="0" applyNumberFormat="1" applyFont="1" applyFill="1" applyBorder="1" applyAlignment="1">
      <alignment horizontal="right"/>
    </xf>
    <xf numFmtId="173" fontId="0" fillId="0" borderId="12" xfId="0" applyNumberFormat="1" applyFill="1" applyBorder="1" applyAlignment="1">
      <alignment horizontal="right"/>
    </xf>
    <xf numFmtId="173" fontId="4" fillId="0" borderId="12" xfId="0" applyNumberFormat="1" applyFont="1" applyFill="1" applyBorder="1" applyAlignment="1">
      <alignment horizontal="right"/>
    </xf>
    <xf numFmtId="173" fontId="4" fillId="33" borderId="12" xfId="0" applyNumberFormat="1" applyFont="1" applyFill="1" applyBorder="1" applyAlignment="1">
      <alignment/>
    </xf>
    <xf numFmtId="173" fontId="4" fillId="0" borderId="14" xfId="0" applyNumberFormat="1" applyFont="1" applyFill="1" applyBorder="1" applyAlignment="1">
      <alignment/>
    </xf>
    <xf numFmtId="173" fontId="3" fillId="0" borderId="13" xfId="0" applyNumberFormat="1" applyFont="1" applyFill="1" applyBorder="1" applyAlignment="1">
      <alignment horizontal="right"/>
    </xf>
    <xf numFmtId="173" fontId="4" fillId="0" borderId="12" xfId="0" applyNumberFormat="1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right"/>
    </xf>
    <xf numFmtId="173" fontId="3" fillId="33" borderId="12" xfId="0" applyNumberFormat="1" applyFont="1" applyFill="1" applyBorder="1" applyAlignment="1">
      <alignment horizontal="right"/>
    </xf>
    <xf numFmtId="173" fontId="0" fillId="0" borderId="12" xfId="0" applyNumberFormat="1" applyFill="1" applyBorder="1" applyAlignment="1">
      <alignment/>
    </xf>
    <xf numFmtId="2" fontId="4" fillId="0" borderId="12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F21" sqref="F21"/>
    </sheetView>
  </sheetViews>
  <sheetFormatPr defaultColWidth="9.33203125" defaultRowHeight="11.25"/>
  <cols>
    <col min="1" max="1" width="50.83203125" style="1" customWidth="1"/>
    <col min="2" max="2" width="16.83203125" style="0" customWidth="1"/>
    <col min="3" max="3" width="20.33203125" style="0" customWidth="1"/>
  </cols>
  <sheetData>
    <row r="2" spans="1:3" ht="11.25" customHeight="1">
      <c r="A2" s="35" t="s">
        <v>25</v>
      </c>
      <c r="B2" s="35"/>
      <c r="C2" s="35"/>
    </row>
    <row r="3" spans="1:3" ht="11.25" customHeight="1">
      <c r="A3" s="35" t="s">
        <v>35</v>
      </c>
      <c r="B3" s="35"/>
      <c r="C3" s="35"/>
    </row>
    <row r="4" spans="1:3" ht="12" thickBot="1">
      <c r="A4" s="18"/>
      <c r="B4" s="19"/>
      <c r="C4" s="20" t="s">
        <v>12</v>
      </c>
    </row>
    <row r="5" spans="1:3" ht="102" customHeight="1">
      <c r="A5" s="3" t="s">
        <v>0</v>
      </c>
      <c r="B5" s="3" t="s">
        <v>33</v>
      </c>
      <c r="C5" s="3" t="s">
        <v>36</v>
      </c>
    </row>
    <row r="6" spans="1:3" s="2" customFormat="1" ht="12" thickBot="1">
      <c r="A6" s="4">
        <v>1</v>
      </c>
      <c r="B6" s="4" t="s">
        <v>10</v>
      </c>
      <c r="C6" s="4" t="s">
        <v>11</v>
      </c>
    </row>
    <row r="7" spans="1:3" ht="12">
      <c r="A7" s="8" t="s">
        <v>1</v>
      </c>
      <c r="B7" s="22">
        <f>B8+B21</f>
        <v>22929.500000000004</v>
      </c>
      <c r="C7" s="22">
        <f>C8+C21+C20</f>
        <v>7182.0999999999985</v>
      </c>
    </row>
    <row r="8" spans="1:4" ht="11.25">
      <c r="A8" s="5" t="s">
        <v>2</v>
      </c>
      <c r="B8" s="23">
        <f>B9+B11+B18+B12</f>
        <v>3521</v>
      </c>
      <c r="C8" s="23">
        <f>C9+C11+C18+C12+C16</f>
        <v>1475.3</v>
      </c>
      <c r="D8" s="7"/>
    </row>
    <row r="9" spans="1:3" ht="11.25">
      <c r="A9" s="9" t="s">
        <v>3</v>
      </c>
      <c r="B9" s="24">
        <v>249</v>
      </c>
      <c r="C9" s="24">
        <v>160.8</v>
      </c>
    </row>
    <row r="10" spans="1:3" ht="11.25">
      <c r="A10" s="10" t="s">
        <v>4</v>
      </c>
      <c r="B10" s="23"/>
      <c r="C10" s="23"/>
    </row>
    <row r="11" spans="1:3" ht="11.25">
      <c r="A11" s="9" t="s">
        <v>5</v>
      </c>
      <c r="B11" s="24">
        <v>3235</v>
      </c>
      <c r="C11" s="24">
        <f>29.7+1199.4</f>
        <v>1229.1000000000001</v>
      </c>
    </row>
    <row r="12" spans="1:3" ht="11.25">
      <c r="A12" s="9" t="s">
        <v>6</v>
      </c>
      <c r="B12" s="24">
        <v>5</v>
      </c>
      <c r="C12" s="24">
        <v>3.6</v>
      </c>
    </row>
    <row r="13" spans="1:3" ht="11.25">
      <c r="A13" s="21" t="s">
        <v>29</v>
      </c>
      <c r="B13" s="24"/>
      <c r="C13" s="24"/>
    </row>
    <row r="14" spans="1:3" ht="33.75">
      <c r="A14" s="9" t="s">
        <v>7</v>
      </c>
      <c r="B14" s="24"/>
      <c r="C14" s="24"/>
    </row>
    <row r="15" spans="1:3" ht="11.25">
      <c r="A15" s="9" t="s">
        <v>24</v>
      </c>
      <c r="B15" s="24">
        <v>32</v>
      </c>
      <c r="C15" s="24">
        <v>8.7</v>
      </c>
    </row>
    <row r="16" spans="1:3" ht="11.25">
      <c r="A16" s="21" t="s">
        <v>32</v>
      </c>
      <c r="B16" s="24"/>
      <c r="C16" s="24">
        <v>65.5</v>
      </c>
    </row>
    <row r="17" spans="1:3" ht="11.25">
      <c r="A17" s="9" t="s">
        <v>26</v>
      </c>
      <c r="B17" s="24"/>
      <c r="C17" s="24"/>
    </row>
    <row r="18" spans="1:3" ht="11.25">
      <c r="A18" s="9" t="s">
        <v>8</v>
      </c>
      <c r="B18" s="24">
        <f>B14+B15</f>
        <v>32</v>
      </c>
      <c r="C18" s="24">
        <f>C14+C15+C19+C17+7.6</f>
        <v>16.299999999999997</v>
      </c>
    </row>
    <row r="19" spans="1:3" ht="11.25">
      <c r="A19" s="21" t="s">
        <v>31</v>
      </c>
      <c r="B19" s="24"/>
      <c r="C19" s="24"/>
    </row>
    <row r="20" spans="1:3" ht="11.25">
      <c r="A20" s="21" t="s">
        <v>34</v>
      </c>
      <c r="B20" s="24"/>
      <c r="C20" s="24">
        <v>-1094.1</v>
      </c>
    </row>
    <row r="21" spans="1:3" ht="11.25">
      <c r="A21" s="9" t="s">
        <v>9</v>
      </c>
      <c r="B21" s="32">
        <f>15803.7+1166.4+398.9+5943.3+2010.6+515.4-5254.8-859.1-447.9+129+3</f>
        <v>19408.500000000004</v>
      </c>
      <c r="C21" s="24">
        <v>6800.9</v>
      </c>
    </row>
    <row r="22" spans="1:9" ht="11.25">
      <c r="A22" s="16" t="s">
        <v>23</v>
      </c>
      <c r="B22" s="25">
        <f>B7</f>
        <v>22929.500000000004</v>
      </c>
      <c r="C22" s="25">
        <f>C7</f>
        <v>7182.0999999999985</v>
      </c>
      <c r="D22" s="6"/>
      <c r="E22" s="6"/>
      <c r="F22" s="6"/>
      <c r="G22" s="6"/>
      <c r="H22" s="6"/>
      <c r="I22" s="6"/>
    </row>
    <row r="23" spans="1:9" ht="12" thickBot="1">
      <c r="A23" s="15"/>
      <c r="B23" s="26"/>
      <c r="C23" s="26"/>
      <c r="D23" s="6"/>
      <c r="E23" s="6"/>
      <c r="F23" s="6"/>
      <c r="G23" s="6"/>
      <c r="H23" s="6"/>
      <c r="I23" s="6"/>
    </row>
    <row r="24" spans="1:3" ht="11.25">
      <c r="A24" s="11" t="s">
        <v>13</v>
      </c>
      <c r="B24" s="34">
        <f>B25+B26+B27+B28+B29+B30+B32+B34+B31</f>
        <v>22929.5</v>
      </c>
      <c r="C24" s="27">
        <f>C25+C26+C27+C28+C29+C30+C31+C32+C34</f>
        <v>6459.0999999999985</v>
      </c>
    </row>
    <row r="25" spans="1:3" ht="11.25">
      <c r="A25" s="10" t="s">
        <v>14</v>
      </c>
      <c r="B25" s="28">
        <f>4746.8</f>
        <v>4746.8</v>
      </c>
      <c r="C25" s="28">
        <v>2620.2</v>
      </c>
    </row>
    <row r="26" spans="1:3" ht="11.25">
      <c r="A26" s="12" t="s">
        <v>15</v>
      </c>
      <c r="B26" s="29">
        <v>196.9</v>
      </c>
      <c r="C26" s="29">
        <v>109.7</v>
      </c>
    </row>
    <row r="27" spans="1:3" ht="22.5">
      <c r="A27" s="12" t="s">
        <v>16</v>
      </c>
      <c r="B27" s="29">
        <v>7</v>
      </c>
      <c r="C27" s="29"/>
    </row>
    <row r="28" spans="1:3" ht="11.25">
      <c r="A28" s="12" t="s">
        <v>17</v>
      </c>
      <c r="B28" s="33">
        <f>13879.2-859.1-447.9+3</f>
        <v>12575.2</v>
      </c>
      <c r="C28" s="29">
        <f>1166.4+53.7+917.3</f>
        <v>2137.4</v>
      </c>
    </row>
    <row r="29" spans="1:3" ht="11.25">
      <c r="A29" s="12" t="s">
        <v>18</v>
      </c>
      <c r="B29" s="29">
        <f>9083.4-5254.8+129-13.5</f>
        <v>3944.0999999999995</v>
      </c>
      <c r="C29" s="29">
        <v>763.7</v>
      </c>
    </row>
    <row r="30" spans="1:3" ht="22.5">
      <c r="A30" s="12" t="s">
        <v>19</v>
      </c>
      <c r="B30" s="29">
        <v>1339</v>
      </c>
      <c r="C30" s="29">
        <v>760.2</v>
      </c>
    </row>
    <row r="31" spans="1:3" ht="11.25">
      <c r="A31" s="13" t="s">
        <v>20</v>
      </c>
      <c r="B31" s="29">
        <v>16</v>
      </c>
      <c r="C31" s="29">
        <v>10</v>
      </c>
    </row>
    <row r="32" spans="1:3" ht="11.25">
      <c r="A32" s="12" t="s">
        <v>27</v>
      </c>
      <c r="B32" s="29">
        <v>102.5</v>
      </c>
      <c r="C32" s="29">
        <v>57.9</v>
      </c>
    </row>
    <row r="33" spans="1:3" ht="22.5">
      <c r="A33" s="12" t="s">
        <v>30</v>
      </c>
      <c r="B33" s="29">
        <v>102</v>
      </c>
      <c r="C33" s="29">
        <v>52</v>
      </c>
    </row>
    <row r="34" spans="1:3" ht="11.25">
      <c r="A34" s="12" t="s">
        <v>28</v>
      </c>
      <c r="B34" s="29">
        <v>2</v>
      </c>
      <c r="C34" s="29"/>
    </row>
    <row r="35" spans="1:3" ht="11.25">
      <c r="A35" s="17" t="s">
        <v>22</v>
      </c>
      <c r="B35" s="30">
        <f>B24</f>
        <v>22929.5</v>
      </c>
      <c r="C35" s="30">
        <f>C24</f>
        <v>6459.0999999999985</v>
      </c>
    </row>
    <row r="36" spans="1:3" ht="11.25">
      <c r="A36" s="14" t="s">
        <v>21</v>
      </c>
      <c r="B36" s="31">
        <f>B22-B35</f>
        <v>0</v>
      </c>
      <c r="C36" s="31">
        <f>C22-C35</f>
        <v>723</v>
      </c>
    </row>
  </sheetData>
  <sheetProtection/>
  <mergeCells count="2">
    <mergeCell ref="A2:C2"/>
    <mergeCell ref="A3:C3"/>
  </mergeCells>
  <printOptions/>
  <pageMargins left="0.39370078740157477" right="0.39370078740157477" top="0.75" bottom="0.75" header="0.3" footer="0.3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Елена</cp:lastModifiedBy>
  <cp:lastPrinted>2013-01-31T12:02:57Z</cp:lastPrinted>
  <dcterms:created xsi:type="dcterms:W3CDTF">2009-02-03T09:42:10Z</dcterms:created>
  <dcterms:modified xsi:type="dcterms:W3CDTF">2019-08-06T11:47:47Z</dcterms:modified>
  <cp:category/>
  <cp:version/>
  <cp:contentType/>
  <cp:contentStatus/>
</cp:coreProperties>
</file>