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7695" activeTab="0"/>
  </bookViews>
  <sheets>
    <sheet name="Приложение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Якушенко Светлана Владимировна</author>
  </authors>
  <commentList>
    <comment ref="C54" authorId="0">
      <text>
        <r>
          <rPr>
            <b/>
            <sz val="9"/>
            <rFont val="Tahoma"/>
            <family val="2"/>
          </rPr>
          <t>ремонт дороги по ул.Мира в Могилевцах в 2020 г.=6429985, ДФ от района=468700, в сумму передан.полном. будет входить и софинансирование</t>
        </r>
      </text>
    </comment>
  </commentList>
</comments>
</file>

<file path=xl/sharedStrings.xml><?xml version="1.0" encoding="utf-8"?>
<sst xmlns="http://schemas.openxmlformats.org/spreadsheetml/2006/main" count="104" uniqueCount="99">
  <si>
    <t>КБК</t>
  </si>
  <si>
    <t>Наименование доходов</t>
  </si>
  <si>
    <t xml:space="preserve"> 1 00 00000 00 0000 000</t>
  </si>
  <si>
    <t xml:space="preserve"> 1 01 00000 00 0000 000</t>
  </si>
  <si>
    <t>НАЛОГИ НА ПРИБЫЛЬ, ДОХОДЫ</t>
  </si>
  <si>
    <t>1 01 02000 01 0000 110</t>
  </si>
  <si>
    <t xml:space="preserve">Налог на доходы  физических  лиц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</si>
  <si>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</si>
  <si>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</si>
  <si>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</si>
  <si>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</si>
  <si>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</si>
  <si>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</si>
  <si>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</si>
  <si>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</si>
  <si>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на осуществление  полномочий  по первичному воинскому учету на территориях, где отсутствуют военные комиссариаты</t>
  </si>
  <si>
    <t>Субвенции бюджетам поселений на осуществление  полномочий  по первичному воинскому учету на территориях, где отсутствуют военные комиссариаты</t>
  </si>
  <si>
    <t>Итого доходов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</si>
  <si>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</si>
  <si>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</si>
  <si>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</si>
  <si>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</si>
  <si>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</si>
  <si>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</si>
  <si>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</si>
  <si>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</si>
  <si>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</si>
  <si>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Федерациии и муниципальных образований</t>
  </si>
  <si>
    <t>НАЛОГОВЫЕ И НЕНАЛОГОВЫЕ ДОХОДЫ</t>
  </si>
  <si>
    <t>1 06 06000 00 0000 110</t>
  </si>
  <si>
    <t>Земельный налог</t>
  </si>
  <si>
    <t>НАЛОГИ НА ИМУЩЕСТВО</t>
  </si>
  <si>
    <t xml:space="preserve">1 06 00000 00 0000 000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</si>
  <si>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</si>
  <si>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</si>
  <si>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</si>
  <si>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 xml:space="preserve"> 1 01 02010 01 0000 110</t>
  </si>
  <si>
    <t>1 05 00000 00 0000 000</t>
  </si>
  <si>
    <t xml:space="preserve">НАЛОГИ НА СОВОКУПНЫЙ ДОХОД                             </t>
  </si>
  <si>
    <t xml:space="preserve"> 1 05 03000 01 0000 110</t>
  </si>
  <si>
    <t>Единый сельскохозяйственный налог</t>
  </si>
  <si>
    <t>1 05 03010 01 0000 110</t>
  </si>
  <si>
    <t>114 00000 00 0000 000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</si>
  <si>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</si>
  <si>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</si>
  <si>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</si>
  <si>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</si>
  <si>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</si>
  <si>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</si>
  <si>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</si>
  <si>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</si>
  <si>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</si>
  <si>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</si>
  <si>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</si>
  <si>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</si>
  <si>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</si>
  <si>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</si>
  <si>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</si>
  <si>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</si>
  <si>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</si>
  <si>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</si>
  <si>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 xml:space="preserve">111 05020 00 0000 120 </t>
  </si>
  <si>
    <t>1 06 01030 10 1000 110</t>
  </si>
  <si>
    <t>Налог на имущество с физических лиц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</si>
  <si>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</si>
  <si>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</si>
  <si>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рублей</t>
  </si>
  <si>
    <t>Межбюджетные трансферты.передаваемые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</si>
  <si>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</si>
  <si>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2021 год</t>
  </si>
  <si>
    <t>Субсидии бюджетам бюджетной системы Российской Федерации (межбюджетные субсидии)</t>
  </si>
  <si>
    <t>2 02 10000 00 0000 150</t>
  </si>
  <si>
    <t>2 02 15002 00 0000 150</t>
  </si>
  <si>
    <t>2 02 15002 10 0000 150</t>
  </si>
  <si>
    <t>2 02 20000 00 0000 150</t>
  </si>
  <si>
    <t>2 02 3000 00 00000 150</t>
  </si>
  <si>
    <t>2 02 35000 00 0000 150</t>
  </si>
  <si>
    <t>2 02 35118 10 0000 150</t>
  </si>
  <si>
    <t>202 40000 00 0000 150</t>
  </si>
  <si>
    <t>202 40014 00 0000 150</t>
  </si>
  <si>
    <t>202 40014 10 0000 150</t>
  </si>
  <si>
    <t>2 02 40014 00 0000 150</t>
  </si>
  <si>
    <t>2022 год</t>
  </si>
  <si>
    <t>1 06 01000 00 0000 110</t>
  </si>
  <si>
    <t>Налог на имущество с физических лиц, взимаемый по ставкам, применяемым к объектам налогообложения, расположенным в границах сельских поселений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</si>
  <si>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</si>
  <si>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</si>
  <si>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2 02 25299 10 0000 150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</si>
  <si>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</si>
  <si>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</si>
  <si>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</si>
  <si>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</si>
  <si>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Прогнозируемые доходы Сачковичского сельского поселения Климовского муниципального района Брянской области на 2020 год и на плановый период 2021 и 2022 годов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</si>
  <si>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</si>
  <si>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</si>
  <si>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</si>
  <si>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</t>
  </si>
  <si>
    <t xml:space="preserve">                                                Приложение № 1
к решению "О бюджете Сачковичского сельского поселения Климовского муниципального района Брянской области"
на 2020 год и на плановый период 2021 и 2022 годов" 
от "13" декабря 2019 года № 4-115</t>
  </si>
  <si>
    <t xml:space="preserve">Приложение № 1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2020 год и на плановый период 2021 и 2022 годов» от «20 » ноября 2020 года  № 4-152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</si>
</sst>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_р_.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0.00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9" fontId="33" fillId="0" borderId="1">
      <alignment horizontal="center" vertical="top" shrinkToFit="1"/>
      <protection/>
    </xf>
    <xf numFmtId="49" fontId="33" fillId="0" borderId="2">
      <alignment horizontal="center" vertical="top" shrinkToFit="1"/>
      <protection/>
    </xf>
    <xf numFmtId="49" fontId="33" fillId="0" borderId="3">
      <alignment horizontal="center" vertical="top" shrinkToFit="1"/>
      <protection/>
    </xf>
    <xf numFmtId="49" fontId="33" fillId="0" borderId="4">
      <alignment horizontal="center" vertical="top" shrinkToFit="1"/>
      <protection/>
    </xf>
    <xf numFmtId="0" fontId="34" fillId="0" borderId="4">
      <alignment vertical="top" wrapText="1"/>
      <protection/>
    </xf>
    <xf numFmtId="4" fontId="34" fillId="19" borderId="4">
      <alignment horizontal="right" vertical="top" shrinkToFit="1"/>
      <protection/>
    </xf>
    <xf numFmtId="4" fontId="34" fillId="20" borderId="4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5" applyNumberFormat="0" applyAlignment="0" applyProtection="0"/>
    <xf numFmtId="0" fontId="36" fillId="28" borderId="6" applyNumberFormat="0" applyAlignment="0" applyProtection="0"/>
    <xf numFmtId="0" fontId="37" fillId="28" borderId="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 shrinkToFit="1"/>
    </xf>
    <xf numFmtId="174" fontId="5" fillId="35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vertical="center"/>
    </xf>
    <xf numFmtId="174" fontId="3" fillId="35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/>
    </xf>
    <xf numFmtId="17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7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14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174" fontId="3" fillId="0" borderId="14" xfId="0" applyNumberFormat="1" applyFont="1" applyFill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3" fillId="35" borderId="14" xfId="0" applyNumberFormat="1" applyFont="1" applyFill="1" applyBorder="1" applyAlignment="1">
      <alignment horizontal="right" vertical="center" wrapText="1"/>
    </xf>
    <xf numFmtId="49" fontId="5" fillId="35" borderId="14" xfId="0" applyNumberFormat="1" applyFont="1" applyFill="1" applyBorder="1" applyAlignment="1">
      <alignment horizontal="right" vertical="center" wrapText="1"/>
    </xf>
    <xf numFmtId="49" fontId="5" fillId="34" borderId="14" xfId="0" applyNumberFormat="1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right" vertical="center" wrapText="1" shrinkToFit="1"/>
    </xf>
    <xf numFmtId="3" fontId="3" fillId="0" borderId="14" xfId="0" applyNumberFormat="1" applyFont="1" applyBorder="1" applyAlignment="1">
      <alignment horizontal="right" vertical="center" wrapText="1"/>
    </xf>
    <xf numFmtId="0" fontId="6" fillId="0" borderId="14" xfId="37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 shrinkToFi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1" xfId="35"/>
    <cellStyle name="xl32" xfId="36"/>
    <cellStyle name="xl40" xfId="37"/>
    <cellStyle name="xl41" xfId="38"/>
    <cellStyle name="xl4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57"/>
  <sheetViews>
    <sheetView tabSelected="1" zoomScale="120" zoomScaleNormal="120" zoomScalePageLayoutView="0" workbookViewId="0" topLeftCell="A1">
      <selection activeCell="F40" sqref="F40"/>
    </sheetView>
  </sheetViews>
  <sheetFormatPr defaultColWidth="9.00390625" defaultRowHeight="12.75"/>
  <cols>
    <col min="1" max="1" width="18.125" style="7" customWidth="1"/>
    <col min="2" max="2" width="39.75390625" style="7" customWidth="1"/>
    <col min="3" max="4" width="10.375" style="7" customWidth="1"/>
    <col min="5" max="5" width="13.125" style="7" customWidth="1"/>
    <col min="6" max="16384" width="9.125" style="7" customWidth="1"/>
  </cols>
  <sheetData>
    <row r="1" spans="1:5" s="2" customFormat="1" ht="15" customHeight="1">
      <c r="A1" s="1"/>
      <c r="B1" s="5"/>
      <c r="C1" s="55"/>
      <c r="D1" s="55"/>
      <c r="E1" s="55"/>
    </row>
    <row r="2" spans="1:5" s="2" customFormat="1" ht="102" customHeight="1">
      <c r="A2" s="1"/>
      <c r="B2" s="31"/>
      <c r="C2" s="56" t="s">
        <v>98</v>
      </c>
      <c r="D2" s="56"/>
      <c r="E2" s="56"/>
    </row>
    <row r="3" spans="1:5" s="2" customFormat="1" ht="80.25" customHeight="1">
      <c r="A3" s="47"/>
      <c r="B3" s="53"/>
      <c r="C3" s="57" t="s">
        <v>97</v>
      </c>
      <c r="D3" s="57"/>
      <c r="E3" s="57"/>
    </row>
    <row r="4" spans="1:5" s="2" customFormat="1" ht="12.75">
      <c r="A4" s="47"/>
      <c r="B4" s="48"/>
      <c r="C4" s="8"/>
      <c r="D4" s="8"/>
      <c r="E4" s="8"/>
    </row>
    <row r="5" spans="1:5" s="49" customFormat="1" ht="24.75" customHeight="1">
      <c r="A5" s="54" t="s">
        <v>92</v>
      </c>
      <c r="B5" s="54"/>
      <c r="C5" s="54"/>
      <c r="D5" s="54"/>
      <c r="E5" s="54"/>
    </row>
    <row r="6" spans="1:3" s="49" customFormat="1" ht="15.75">
      <c r="A6" s="54"/>
      <c r="B6" s="54"/>
      <c r="C6" s="54"/>
    </row>
    <row r="7" spans="1:5" ht="15">
      <c r="A7" s="3"/>
      <c r="B7" s="4"/>
      <c r="C7" s="6"/>
      <c r="D7" s="6"/>
      <c r="E7" s="6" t="s">
        <v>66</v>
      </c>
    </row>
    <row r="8" spans="1:5" ht="15">
      <c r="A8" s="34" t="s">
        <v>0</v>
      </c>
      <c r="B8" s="35" t="s">
        <v>1</v>
      </c>
      <c r="C8" s="35" t="s">
        <v>68</v>
      </c>
      <c r="D8" s="35" t="s">
        <v>69</v>
      </c>
      <c r="E8" s="35" t="s">
        <v>82</v>
      </c>
    </row>
    <row r="9" spans="1:5" ht="13.5" customHeight="1">
      <c r="A9" s="36" t="s">
        <v>2</v>
      </c>
      <c r="B9" s="9" t="s">
        <v>28</v>
      </c>
      <c r="C9" s="18">
        <f>C10+C27+C24+C16+C13+C35</f>
        <v>2179970</v>
      </c>
      <c r="D9" s="19">
        <f>D10+D27+D24+D16+D13+D35</f>
        <v>1765000</v>
      </c>
      <c r="E9" s="19">
        <f>E10+E27+E24+E16+E13+E35</f>
        <v>1799000</v>
      </c>
    </row>
    <row r="10" spans="1:5" ht="15" customHeight="1">
      <c r="A10" s="36" t="s">
        <v>3</v>
      </c>
      <c r="B10" s="9" t="s">
        <v>4</v>
      </c>
      <c r="C10" s="18">
        <f aca="true" t="shared" si="0" ref="C10:E11">C11</f>
        <v>444615</v>
      </c>
      <c r="D10" s="18">
        <f t="shared" si="0"/>
        <v>508000</v>
      </c>
      <c r="E10" s="18">
        <f t="shared" si="0"/>
        <v>542000</v>
      </c>
    </row>
    <row r="11" spans="1:5" ht="24">
      <c r="A11" s="36" t="s">
        <v>5</v>
      </c>
      <c r="B11" s="9" t="s">
        <v>6</v>
      </c>
      <c r="C11" s="20">
        <f t="shared" si="0"/>
        <v>444615</v>
      </c>
      <c r="D11" s="20">
        <f t="shared" si="0"/>
        <v>508000</v>
      </c>
      <c r="E11" s="20">
        <f t="shared" si="0"/>
        <v>542000</v>
      </c>
    </row>
    <row r="12" spans="1:5" ht="72">
      <c r="A12" s="37" t="s">
        <v>36</v>
      </c>
      <c r="B12" s="10" t="s">
        <v>44</v>
      </c>
      <c r="C12" s="20">
        <v>444615</v>
      </c>
      <c r="D12" s="21">
        <v>508000</v>
      </c>
      <c r="E12" s="21">
        <v>542000</v>
      </c>
    </row>
    <row r="13" spans="1:5" ht="15" hidden="1">
      <c r="A13" s="39" t="s">
        <v>37</v>
      </c>
      <c r="B13" s="12" t="s">
        <v>38</v>
      </c>
      <c r="C13" s="22">
        <f>C14</f>
        <v>0</v>
      </c>
      <c r="D13" s="19">
        <f aca="true" t="shared" si="1" ref="C13:E14">D14</f>
        <v>0</v>
      </c>
      <c r="E13" s="19">
        <f t="shared" si="1"/>
        <v>0</v>
      </c>
    </row>
    <row r="14" spans="1:5" ht="16.5" customHeight="1" hidden="1">
      <c r="A14" s="38" t="s">
        <v>39</v>
      </c>
      <c r="B14" s="11" t="s">
        <v>40</v>
      </c>
      <c r="C14" s="23">
        <f t="shared" si="1"/>
        <v>0</v>
      </c>
      <c r="D14" s="21">
        <f t="shared" si="1"/>
        <v>0</v>
      </c>
      <c r="E14" s="21">
        <f t="shared" si="1"/>
        <v>0</v>
      </c>
    </row>
    <row r="15" spans="1:5" ht="15" hidden="1">
      <c r="A15" s="38" t="s">
        <v>41</v>
      </c>
      <c r="B15" s="11" t="s">
        <v>40</v>
      </c>
      <c r="C15" s="23">
        <v>0</v>
      </c>
      <c r="D15" s="21">
        <v>0</v>
      </c>
      <c r="E15" s="21">
        <v>0</v>
      </c>
    </row>
    <row r="16" spans="1:5" ht="15">
      <c r="A16" s="40" t="s">
        <v>32</v>
      </c>
      <c r="B16" s="13" t="s">
        <v>31</v>
      </c>
      <c r="C16" s="22">
        <f>C17+C19</f>
        <v>1153107</v>
      </c>
      <c r="D16" s="19">
        <f>D19+D18</f>
        <v>1210000</v>
      </c>
      <c r="E16" s="19">
        <f>E19+E18</f>
        <v>1210000</v>
      </c>
    </row>
    <row r="17" spans="1:5" ht="15">
      <c r="A17" s="40" t="s">
        <v>83</v>
      </c>
      <c r="B17" s="14" t="s">
        <v>63</v>
      </c>
      <c r="C17" s="22">
        <f>C18</f>
        <v>143107</v>
      </c>
      <c r="D17" s="22">
        <f>D18</f>
        <v>200000</v>
      </c>
      <c r="E17" s="22">
        <f>E18</f>
        <v>200000</v>
      </c>
    </row>
    <row r="18" spans="1:5" ht="38.25" customHeight="1">
      <c r="A18" s="40" t="s">
        <v>62</v>
      </c>
      <c r="B18" s="14" t="s">
        <v>84</v>
      </c>
      <c r="C18" s="23">
        <v>143107</v>
      </c>
      <c r="D18" s="21">
        <v>200000</v>
      </c>
      <c r="E18" s="21">
        <v>200000</v>
      </c>
    </row>
    <row r="19" spans="1:5" ht="24">
      <c r="A19" s="36" t="s">
        <v>29</v>
      </c>
      <c r="B19" s="9" t="s">
        <v>30</v>
      </c>
      <c r="C19" s="22">
        <f>C20+C22</f>
        <v>1010000</v>
      </c>
      <c r="D19" s="19">
        <f>D20+D22</f>
        <v>1010000</v>
      </c>
      <c r="E19" s="19">
        <f>E20+E22</f>
        <v>1010000</v>
      </c>
    </row>
    <row r="20" spans="1:5" ht="24">
      <c r="A20" s="33" t="s">
        <v>47</v>
      </c>
      <c r="B20" s="15" t="s">
        <v>48</v>
      </c>
      <c r="C20" s="23">
        <f>C21</f>
        <v>740000</v>
      </c>
      <c r="D20" s="21">
        <f>D21</f>
        <v>740000</v>
      </c>
      <c r="E20" s="21">
        <f>E21</f>
        <v>740000</v>
      </c>
    </row>
    <row r="21" spans="1:5" ht="36">
      <c r="A21" s="37" t="s">
        <v>49</v>
      </c>
      <c r="B21" s="11" t="s">
        <v>50</v>
      </c>
      <c r="C21" s="23">
        <v>740000</v>
      </c>
      <c r="D21" s="23">
        <v>740000</v>
      </c>
      <c r="E21" s="23">
        <v>740000</v>
      </c>
    </row>
    <row r="22" spans="1:5" ht="24">
      <c r="A22" s="37" t="s">
        <v>51</v>
      </c>
      <c r="B22" s="11" t="s">
        <v>52</v>
      </c>
      <c r="C22" s="23">
        <f>C23</f>
        <v>270000</v>
      </c>
      <c r="D22" s="21">
        <f>D23</f>
        <v>270000</v>
      </c>
      <c r="E22" s="21">
        <f>E23</f>
        <v>270000</v>
      </c>
    </row>
    <row r="23" spans="1:5" ht="36" customHeight="1">
      <c r="A23" s="37" t="s">
        <v>53</v>
      </c>
      <c r="B23" s="11" t="s">
        <v>54</v>
      </c>
      <c r="C23" s="23">
        <v>270000</v>
      </c>
      <c r="D23" s="21">
        <v>270000</v>
      </c>
      <c r="E23" s="21">
        <v>270000</v>
      </c>
    </row>
    <row r="24" spans="1:5" ht="13.5" customHeight="1" hidden="1">
      <c r="A24" s="41" t="s">
        <v>18</v>
      </c>
      <c r="B24" s="16" t="s">
        <v>19</v>
      </c>
      <c r="C24" s="24">
        <f aca="true" t="shared" si="2" ref="C24:E25">C25</f>
        <v>0</v>
      </c>
      <c r="D24" s="21">
        <f t="shared" si="2"/>
        <v>0</v>
      </c>
      <c r="E24" s="21">
        <f t="shared" si="2"/>
        <v>0</v>
      </c>
    </row>
    <row r="25" spans="1:5" ht="48" hidden="1">
      <c r="A25" s="33" t="s">
        <v>20</v>
      </c>
      <c r="B25" s="15" t="s">
        <v>21</v>
      </c>
      <c r="C25" s="25">
        <f t="shared" si="2"/>
        <v>0</v>
      </c>
      <c r="D25" s="21">
        <f t="shared" si="2"/>
        <v>0</v>
      </c>
      <c r="E25" s="21">
        <f t="shared" si="2"/>
        <v>0</v>
      </c>
    </row>
    <row r="26" spans="1:5" ht="60" customHeight="1" hidden="1">
      <c r="A26" s="33" t="s">
        <v>22</v>
      </c>
      <c r="B26" s="15" t="s">
        <v>23</v>
      </c>
      <c r="C26" s="25">
        <v>0</v>
      </c>
      <c r="D26" s="21">
        <v>0</v>
      </c>
      <c r="E26" s="21">
        <v>0</v>
      </c>
    </row>
    <row r="27" spans="1:5" ht="43.5" customHeight="1">
      <c r="A27" s="36" t="s">
        <v>7</v>
      </c>
      <c r="B27" s="9" t="s">
        <v>8</v>
      </c>
      <c r="C27" s="18">
        <f>C28</f>
        <v>47000</v>
      </c>
      <c r="D27" s="18">
        <f>D28</f>
        <v>47000</v>
      </c>
      <c r="E27" s="18">
        <f>E28</f>
        <v>47000</v>
      </c>
    </row>
    <row r="28" spans="1:5" ht="84">
      <c r="A28" s="36" t="s">
        <v>9</v>
      </c>
      <c r="B28" s="11" t="s">
        <v>45</v>
      </c>
      <c r="C28" s="23">
        <f>C29+C31+C33</f>
        <v>47000</v>
      </c>
      <c r="D28" s="23">
        <f>D29+D31+D33</f>
        <v>47000</v>
      </c>
      <c r="E28" s="23">
        <f>E29+E31+E33</f>
        <v>47000</v>
      </c>
    </row>
    <row r="29" spans="1:5" s="50" customFormat="1" ht="60" hidden="1">
      <c r="A29" s="42" t="s">
        <v>33</v>
      </c>
      <c r="B29" s="17" t="s">
        <v>34</v>
      </c>
      <c r="C29" s="32">
        <f>C30</f>
        <v>0</v>
      </c>
      <c r="D29" s="32">
        <f>D30</f>
        <v>0</v>
      </c>
      <c r="E29" s="32">
        <f>E30</f>
        <v>0</v>
      </c>
    </row>
    <row r="30" spans="1:5" ht="72" hidden="1">
      <c r="A30" s="33" t="s">
        <v>35</v>
      </c>
      <c r="B30" s="15" t="s">
        <v>24</v>
      </c>
      <c r="C30" s="23">
        <v>0</v>
      </c>
      <c r="D30" s="21">
        <v>0</v>
      </c>
      <c r="E30" s="21">
        <v>0</v>
      </c>
    </row>
    <row r="31" spans="1:5" ht="73.5" customHeight="1" hidden="1">
      <c r="A31" s="43" t="s">
        <v>61</v>
      </c>
      <c r="B31" s="15" t="s">
        <v>60</v>
      </c>
      <c r="C31" s="23">
        <f>C32</f>
        <v>0</v>
      </c>
      <c r="D31" s="21">
        <f>D32</f>
        <v>0</v>
      </c>
      <c r="E31" s="21">
        <f>E32</f>
        <v>0</v>
      </c>
    </row>
    <row r="32" spans="1:5" ht="72" hidden="1">
      <c r="A32" s="43" t="s">
        <v>59</v>
      </c>
      <c r="B32" s="15" t="s">
        <v>60</v>
      </c>
      <c r="C32" s="23">
        <v>0</v>
      </c>
      <c r="D32" s="21">
        <v>0</v>
      </c>
      <c r="E32" s="21">
        <v>0</v>
      </c>
    </row>
    <row r="33" spans="1:5" ht="84">
      <c r="A33" s="43" t="s">
        <v>85</v>
      </c>
      <c r="B33" s="15" t="s">
        <v>86</v>
      </c>
      <c r="C33" s="23">
        <f>C34</f>
        <v>47000</v>
      </c>
      <c r="D33" s="23">
        <f>D34</f>
        <v>47000</v>
      </c>
      <c r="E33" s="23">
        <f>E34</f>
        <v>47000</v>
      </c>
    </row>
    <row r="34" spans="1:5" ht="60.75" customHeight="1">
      <c r="A34" s="43" t="s">
        <v>64</v>
      </c>
      <c r="B34" s="15" t="s">
        <v>65</v>
      </c>
      <c r="C34" s="23">
        <v>47000</v>
      </c>
      <c r="D34" s="21">
        <v>47000</v>
      </c>
      <c r="E34" s="21">
        <v>47000</v>
      </c>
    </row>
    <row r="35" spans="1:5" s="51" customFormat="1" ht="24">
      <c r="A35" s="41" t="s">
        <v>42</v>
      </c>
      <c r="B35" s="16" t="s">
        <v>43</v>
      </c>
      <c r="C35" s="22">
        <f aca="true" t="shared" si="3" ref="C35:E36">C36</f>
        <v>535248</v>
      </c>
      <c r="D35" s="27">
        <f t="shared" si="3"/>
        <v>0</v>
      </c>
      <c r="E35" s="27">
        <f t="shared" si="3"/>
        <v>0</v>
      </c>
    </row>
    <row r="36" spans="1:5" ht="49.5" customHeight="1">
      <c r="A36" s="33" t="s">
        <v>55</v>
      </c>
      <c r="B36" s="15" t="s">
        <v>56</v>
      </c>
      <c r="C36" s="23">
        <f>C37</f>
        <v>535248</v>
      </c>
      <c r="D36" s="26">
        <f t="shared" si="3"/>
        <v>0</v>
      </c>
      <c r="E36" s="26">
        <f t="shared" si="3"/>
        <v>0</v>
      </c>
    </row>
    <row r="37" spans="1:5" ht="48">
      <c r="A37" s="33" t="s">
        <v>57</v>
      </c>
      <c r="B37" s="15" t="s">
        <v>58</v>
      </c>
      <c r="C37" s="23">
        <v>535248</v>
      </c>
      <c r="D37" s="26">
        <v>0</v>
      </c>
      <c r="E37" s="26">
        <v>0</v>
      </c>
    </row>
    <row r="38" spans="1:5" ht="24">
      <c r="A38" s="36" t="s">
        <v>10</v>
      </c>
      <c r="B38" s="9" t="s">
        <v>11</v>
      </c>
      <c r="C38" s="28">
        <f>C39</f>
        <v>7528369.75</v>
      </c>
      <c r="D38" s="28">
        <f>D39</f>
        <v>1126497</v>
      </c>
      <c r="E38" s="28">
        <f>E39</f>
        <v>1179150</v>
      </c>
    </row>
    <row r="39" spans="1:5" ht="36">
      <c r="A39" s="36" t="s">
        <v>12</v>
      </c>
      <c r="B39" s="9" t="s">
        <v>25</v>
      </c>
      <c r="C39" s="28">
        <f>C40+C48+C45+C51</f>
        <v>7528369.75</v>
      </c>
      <c r="D39" s="28">
        <f>D40+D48+D45+D51</f>
        <v>1126497</v>
      </c>
      <c r="E39" s="28">
        <f>E40+E48+E45+E51</f>
        <v>1179150</v>
      </c>
    </row>
    <row r="40" spans="1:5" ht="24">
      <c r="A40" s="36" t="s">
        <v>71</v>
      </c>
      <c r="B40" s="9" t="s">
        <v>26</v>
      </c>
      <c r="C40" s="28">
        <f>C41+C43</f>
        <v>204200</v>
      </c>
      <c r="D40" s="19">
        <f>D41+D43</f>
        <v>197600</v>
      </c>
      <c r="E40" s="19">
        <f>E41+E43</f>
        <v>195200</v>
      </c>
    </row>
    <row r="41" spans="1:5" ht="36">
      <c r="A41" s="36" t="s">
        <v>93</v>
      </c>
      <c r="B41" s="9" t="s">
        <v>96</v>
      </c>
      <c r="C41" s="28">
        <f>C42</f>
        <v>110000</v>
      </c>
      <c r="D41" s="19">
        <f>D42</f>
        <v>115000</v>
      </c>
      <c r="E41" s="19">
        <f>E42</f>
        <v>115000</v>
      </c>
    </row>
    <row r="42" spans="1:5" ht="36">
      <c r="A42" s="37" t="s">
        <v>94</v>
      </c>
      <c r="B42" s="10" t="s">
        <v>95</v>
      </c>
      <c r="C42" s="29">
        <v>110000</v>
      </c>
      <c r="D42" s="21">
        <v>115000</v>
      </c>
      <c r="E42" s="21">
        <v>115000</v>
      </c>
    </row>
    <row r="43" spans="1:5" ht="24">
      <c r="A43" s="36" t="s">
        <v>72</v>
      </c>
      <c r="B43" s="9" t="s">
        <v>13</v>
      </c>
      <c r="C43" s="28">
        <f>C44</f>
        <v>94200</v>
      </c>
      <c r="D43" s="19">
        <f>D44</f>
        <v>82600</v>
      </c>
      <c r="E43" s="19">
        <f>E44</f>
        <v>80200</v>
      </c>
    </row>
    <row r="44" spans="1:5" ht="36">
      <c r="A44" s="37" t="s">
        <v>73</v>
      </c>
      <c r="B44" s="10" t="s">
        <v>14</v>
      </c>
      <c r="C44" s="29">
        <v>94200</v>
      </c>
      <c r="D44" s="29">
        <v>82600</v>
      </c>
      <c r="E44" s="21">
        <v>80200</v>
      </c>
    </row>
    <row r="45" spans="1:5" ht="36">
      <c r="A45" s="41" t="s">
        <v>74</v>
      </c>
      <c r="B45" s="16" t="s">
        <v>70</v>
      </c>
      <c r="C45" s="28">
        <f>C46</f>
        <v>0</v>
      </c>
      <c r="D45" s="21">
        <f aca="true" t="shared" si="4" ref="C45:E46">D46</f>
        <v>0</v>
      </c>
      <c r="E45" s="21">
        <f t="shared" si="4"/>
        <v>0</v>
      </c>
    </row>
    <row r="46" spans="1:5" ht="24">
      <c r="A46" s="33" t="s">
        <v>74</v>
      </c>
      <c r="B46" s="15" t="s">
        <v>70</v>
      </c>
      <c r="C46" s="29">
        <f t="shared" si="4"/>
        <v>0</v>
      </c>
      <c r="D46" s="21">
        <f t="shared" si="4"/>
        <v>0</v>
      </c>
      <c r="E46" s="21">
        <f t="shared" si="4"/>
        <v>0</v>
      </c>
    </row>
    <row r="47" spans="1:5" ht="48">
      <c r="A47" s="33" t="s">
        <v>87</v>
      </c>
      <c r="B47" s="15" t="s">
        <v>91</v>
      </c>
      <c r="C47" s="29">
        <v>0</v>
      </c>
      <c r="D47" s="21">
        <v>0</v>
      </c>
      <c r="E47" s="21">
        <v>0</v>
      </c>
    </row>
    <row r="48" spans="1:5" ht="24">
      <c r="A48" s="36" t="s">
        <v>75</v>
      </c>
      <c r="B48" s="9" t="s">
        <v>27</v>
      </c>
      <c r="C48" s="28">
        <f aca="true" t="shared" si="5" ref="C48:E49">C49</f>
        <v>88885</v>
      </c>
      <c r="D48" s="28">
        <f t="shared" si="5"/>
        <v>81597</v>
      </c>
      <c r="E48" s="28">
        <f t="shared" si="5"/>
        <v>84750</v>
      </c>
    </row>
    <row r="49" spans="1:5" ht="47.25" customHeight="1">
      <c r="A49" s="36" t="s">
        <v>76</v>
      </c>
      <c r="B49" s="9" t="s">
        <v>15</v>
      </c>
      <c r="C49" s="28">
        <f t="shared" si="5"/>
        <v>88885</v>
      </c>
      <c r="D49" s="19">
        <f t="shared" si="5"/>
        <v>81597</v>
      </c>
      <c r="E49" s="19">
        <f t="shared" si="5"/>
        <v>84750</v>
      </c>
    </row>
    <row r="50" spans="1:5" ht="48">
      <c r="A50" s="37" t="s">
        <v>77</v>
      </c>
      <c r="B50" s="10" t="s">
        <v>16</v>
      </c>
      <c r="C50" s="29">
        <v>88885</v>
      </c>
      <c r="D50" s="29">
        <v>81597</v>
      </c>
      <c r="E50" s="21">
        <v>84750</v>
      </c>
    </row>
    <row r="51" spans="1:5" ht="24">
      <c r="A51" s="36" t="s">
        <v>78</v>
      </c>
      <c r="B51" s="9" t="s">
        <v>46</v>
      </c>
      <c r="C51" s="28">
        <f>C52+C54</f>
        <v>7235284.75</v>
      </c>
      <c r="D51" s="28">
        <f>D52+D54</f>
        <v>847300</v>
      </c>
      <c r="E51" s="28">
        <f>E52+E54</f>
        <v>899200</v>
      </c>
    </row>
    <row r="52" spans="1:5" ht="72" hidden="1">
      <c r="A52" s="37" t="s">
        <v>79</v>
      </c>
      <c r="B52" s="44" t="s">
        <v>67</v>
      </c>
      <c r="C52" s="29">
        <f>C53</f>
        <v>0</v>
      </c>
      <c r="D52" s="29">
        <f>D53</f>
        <v>0</v>
      </c>
      <c r="E52" s="29">
        <f>E53</f>
        <v>0</v>
      </c>
    </row>
    <row r="53" spans="1:5" ht="72" hidden="1">
      <c r="A53" s="37" t="s">
        <v>80</v>
      </c>
      <c r="B53" s="44" t="s">
        <v>67</v>
      </c>
      <c r="C53" s="29"/>
      <c r="D53" s="29"/>
      <c r="E53" s="21"/>
    </row>
    <row r="54" spans="1:5" ht="60">
      <c r="A54" s="37" t="s">
        <v>81</v>
      </c>
      <c r="B54" s="10" t="s">
        <v>90</v>
      </c>
      <c r="C54" s="25">
        <f>C55</f>
        <v>7235284.75</v>
      </c>
      <c r="D54" s="30">
        <f>D55</f>
        <v>847300</v>
      </c>
      <c r="E54" s="30">
        <f>E55</f>
        <v>899200</v>
      </c>
    </row>
    <row r="55" spans="1:5" ht="60">
      <c r="A55" s="37" t="s">
        <v>88</v>
      </c>
      <c r="B55" s="10" t="s">
        <v>89</v>
      </c>
      <c r="C55" s="25">
        <v>7235284.75</v>
      </c>
      <c r="D55" s="30">
        <v>847300</v>
      </c>
      <c r="E55" s="30">
        <v>899200</v>
      </c>
    </row>
    <row r="56" spans="1:5" ht="15">
      <c r="A56" s="45"/>
      <c r="B56" s="46" t="s">
        <v>17</v>
      </c>
      <c r="C56" s="24">
        <f>C9+C38</f>
        <v>9708339.75</v>
      </c>
      <c r="D56" s="19">
        <f>D9+D38</f>
        <v>2891497</v>
      </c>
      <c r="E56" s="19">
        <f>E9+E38</f>
        <v>2978150</v>
      </c>
    </row>
    <row r="57" spans="3:5" ht="15">
      <c r="C57" s="52"/>
      <c r="D57" s="52"/>
      <c r="E57" s="52"/>
    </row>
    <row r="62" ht="15"/>
    <row r="63" ht="15"/>
    <row r="64" ht="15"/>
  </sheetData>
  <sheetProtection/>
  <mergeCells count="5">
    <mergeCell ref="A6:C6"/>
    <mergeCell ref="A5:E5"/>
    <mergeCell ref="C1:E1"/>
    <mergeCell ref="C2:E2"/>
    <mergeCell ref="C3:E3"/>
  </mergeCells>
  <printOptions/>
  <pageMargins left="0.984251968503937" right="0.31496062992125984" top="0.2755905511811024" bottom="0.1968503937007874" header="0.5118110236220472" footer="0.5118110236220472"/>
  <pageSetup fitToHeight="2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Admin</cp:lastModifiedBy>
  <cp:lastPrinted>2020-10-19T13:24:09Z</cp:lastPrinted>
  <dcterms:created xsi:type="dcterms:W3CDTF">2007-10-18T12:16:23Z</dcterms:created>
  <dcterms:modified xsi:type="dcterms:W3CDTF">2020-11-18T09:55:46Z</dcterms:modified>
  <cp:category/>
  <cp:version/>
  <cp:contentType/>
  <cp:contentStatus/>
</cp:coreProperties>
</file>