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13_ncr:1_{33BB7DAF-9E19-423E-BBF5-4EDB9DDB9EBD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99" i="1" l="1"/>
  <c r="J96" i="1"/>
  <c r="J93" i="1"/>
  <c r="J88" i="1"/>
  <c r="J72" i="1"/>
  <c r="J69" i="1"/>
  <c r="J63" i="1"/>
  <c r="J61" i="1"/>
  <c r="J59" i="1"/>
  <c r="J54" i="1"/>
  <c r="J46" i="1"/>
  <c r="J40" i="1"/>
  <c r="J27" i="1"/>
  <c r="R60" i="1"/>
  <c r="AC22" i="1" l="1"/>
  <c r="AA69" i="1" l="1"/>
  <c r="AB63" i="1"/>
  <c r="AC63" i="1" s="1"/>
  <c r="N83" i="1" l="1"/>
  <c r="AB84" i="1"/>
  <c r="AB83" i="1" s="1"/>
  <c r="AB82" i="1" s="1"/>
  <c r="AA84" i="1"/>
  <c r="AA83" i="1" s="1"/>
  <c r="AA82" i="1" s="1"/>
  <c r="AA88" i="1"/>
  <c r="K83" i="1"/>
  <c r="L83" i="1"/>
  <c r="M83" i="1"/>
  <c r="O83" i="1"/>
  <c r="O82" i="1" s="1"/>
  <c r="P83" i="1"/>
  <c r="P82" i="1" s="1"/>
  <c r="Q83" i="1"/>
  <c r="R83" i="1"/>
  <c r="S83" i="1"/>
  <c r="T83" i="1"/>
  <c r="U83" i="1"/>
  <c r="V83" i="1"/>
  <c r="W83" i="1"/>
  <c r="X83" i="1"/>
  <c r="Y83" i="1"/>
  <c r="Z83" i="1"/>
  <c r="J83" i="1"/>
  <c r="K82" i="1"/>
  <c r="L82" i="1"/>
  <c r="M82" i="1"/>
  <c r="N82" i="1"/>
  <c r="Q82" i="1"/>
  <c r="R82" i="1"/>
  <c r="S82" i="1"/>
  <c r="T82" i="1"/>
  <c r="U82" i="1"/>
  <c r="V82" i="1"/>
  <c r="W82" i="1"/>
  <c r="X82" i="1"/>
  <c r="Y82" i="1"/>
  <c r="Z82" i="1"/>
  <c r="J82" i="1"/>
  <c r="AA90" i="1"/>
  <c r="AC84" i="1" l="1"/>
  <c r="AC83" i="1"/>
  <c r="AC82" i="1" s="1"/>
  <c r="L60" i="1" l="1"/>
  <c r="J75" i="1"/>
  <c r="J76" i="1"/>
  <c r="L75" i="1"/>
  <c r="AB24" i="1"/>
  <c r="S57" i="1" l="1"/>
  <c r="T57" i="1"/>
  <c r="U57" i="1"/>
  <c r="V57" i="1"/>
  <c r="W57" i="1"/>
  <c r="X57" i="1"/>
  <c r="Y57" i="1"/>
  <c r="Z57" i="1"/>
  <c r="O53" i="1"/>
  <c r="O50" i="1" s="1"/>
  <c r="O49" i="1" s="1"/>
  <c r="P53" i="1"/>
  <c r="P50" i="1" s="1"/>
  <c r="P49" i="1" s="1"/>
  <c r="Q53" i="1"/>
  <c r="Q50" i="1" s="1"/>
  <c r="Q49" i="1" s="1"/>
  <c r="R53" i="1"/>
  <c r="R50" i="1" s="1"/>
  <c r="R49" i="1" s="1"/>
  <c r="S53" i="1"/>
  <c r="S50" i="1" s="1"/>
  <c r="S49" i="1" s="1"/>
  <c r="T53" i="1"/>
  <c r="T50" i="1" s="1"/>
  <c r="T49" i="1" s="1"/>
  <c r="U53" i="1"/>
  <c r="U50" i="1" s="1"/>
  <c r="U49" i="1" s="1"/>
  <c r="V53" i="1"/>
  <c r="V50" i="1" s="1"/>
  <c r="V49" i="1" s="1"/>
  <c r="W53" i="1"/>
  <c r="W50" i="1" s="1"/>
  <c r="W49" i="1" s="1"/>
  <c r="X53" i="1"/>
  <c r="X50" i="1" s="1"/>
  <c r="X49" i="1" s="1"/>
  <c r="Y53" i="1"/>
  <c r="Y50" i="1" s="1"/>
  <c r="Y49" i="1" s="1"/>
  <c r="Z53" i="1"/>
  <c r="Z50" i="1" s="1"/>
  <c r="Z49" i="1" s="1"/>
  <c r="Z48" i="1" s="1"/>
  <c r="N53" i="1"/>
  <c r="W86" i="1"/>
  <c r="AA72" i="1"/>
  <c r="O87" i="1"/>
  <c r="O86" i="1" s="1"/>
  <c r="P87" i="1"/>
  <c r="P86" i="1" s="1"/>
  <c r="Q87" i="1"/>
  <c r="Q86" i="1" s="1"/>
  <c r="R87" i="1"/>
  <c r="R86" i="1" s="1"/>
  <c r="S87" i="1"/>
  <c r="S86" i="1" s="1"/>
  <c r="T87" i="1"/>
  <c r="T86" i="1" s="1"/>
  <c r="U87" i="1"/>
  <c r="U86" i="1" s="1"/>
  <c r="U85" i="1" s="1"/>
  <c r="V87" i="1"/>
  <c r="V86" i="1" s="1"/>
  <c r="W87" i="1"/>
  <c r="X87" i="1"/>
  <c r="X86" i="1" s="1"/>
  <c r="Y87" i="1"/>
  <c r="Y86" i="1" s="1"/>
  <c r="Z87" i="1"/>
  <c r="Z86" i="1" s="1"/>
  <c r="AB87" i="1"/>
  <c r="V75" i="1"/>
  <c r="AB76" i="1"/>
  <c r="AB75" i="1" s="1"/>
  <c r="AC75" i="1" s="1"/>
  <c r="AB74" i="1"/>
  <c r="AC74" i="1" s="1"/>
  <c r="V73" i="1"/>
  <c r="AB61" i="1"/>
  <c r="AC61" i="1" s="1"/>
  <c r="V60" i="1"/>
  <c r="AA87" i="1"/>
  <c r="AB59" i="1"/>
  <c r="AB58" i="1" s="1"/>
  <c r="AB57" i="1" s="1"/>
  <c r="J60" i="1"/>
  <c r="O58" i="1"/>
  <c r="O57" i="1" s="1"/>
  <c r="P58" i="1"/>
  <c r="P57" i="1" s="1"/>
  <c r="Q58" i="1"/>
  <c r="Q57" i="1" s="1"/>
  <c r="R58" i="1"/>
  <c r="R57" i="1" s="1"/>
  <c r="M58" i="1"/>
  <c r="M57" i="1" s="1"/>
  <c r="J58" i="1"/>
  <c r="J57" i="1" s="1"/>
  <c r="J62" i="1"/>
  <c r="AB73" i="1" l="1"/>
  <c r="AC73" i="1" s="1"/>
  <c r="AC76" i="1"/>
  <c r="AB60" i="1"/>
  <c r="AB54" i="1"/>
  <c r="Q97" i="1"/>
  <c r="R97" i="1"/>
  <c r="S97" i="1"/>
  <c r="T97" i="1"/>
  <c r="U97" i="1"/>
  <c r="V97" i="1"/>
  <c r="W97" i="1"/>
  <c r="X97" i="1"/>
  <c r="Y97" i="1"/>
  <c r="Z97" i="1"/>
  <c r="Q94" i="1"/>
  <c r="R94" i="1"/>
  <c r="S94" i="1"/>
  <c r="T94" i="1"/>
  <c r="U94" i="1"/>
  <c r="V94" i="1"/>
  <c r="W94" i="1"/>
  <c r="X94" i="1"/>
  <c r="Y94" i="1"/>
  <c r="Z94" i="1"/>
  <c r="Q91" i="1"/>
  <c r="R91" i="1"/>
  <c r="S91" i="1"/>
  <c r="T91" i="1"/>
  <c r="U91" i="1"/>
  <c r="U81" i="1" s="1"/>
  <c r="V91" i="1"/>
  <c r="W91" i="1"/>
  <c r="X91" i="1"/>
  <c r="Y91" i="1"/>
  <c r="Z91" i="1"/>
  <c r="Q85" i="1"/>
  <c r="Q81" i="1" s="1"/>
  <c r="R85" i="1"/>
  <c r="R81" i="1" s="1"/>
  <c r="S85" i="1"/>
  <c r="T85" i="1"/>
  <c r="T81" i="1" s="1"/>
  <c r="V85" i="1"/>
  <c r="V81" i="1" s="1"/>
  <c r="W85" i="1"/>
  <c r="X85" i="1"/>
  <c r="X81" i="1" s="1"/>
  <c r="Y85" i="1"/>
  <c r="Z85" i="1"/>
  <c r="Z81" i="1" s="1"/>
  <c r="Q70" i="1"/>
  <c r="R70" i="1"/>
  <c r="S70" i="1"/>
  <c r="T70" i="1"/>
  <c r="U70" i="1"/>
  <c r="V70" i="1"/>
  <c r="W70" i="1"/>
  <c r="X70" i="1"/>
  <c r="X66" i="1" s="1"/>
  <c r="Y70" i="1"/>
  <c r="Z70" i="1"/>
  <c r="Q68" i="1"/>
  <c r="Q66" i="1" s="1"/>
  <c r="R68" i="1"/>
  <c r="R66" i="1" s="1"/>
  <c r="R56" i="1" s="1"/>
  <c r="S68" i="1"/>
  <c r="T68" i="1"/>
  <c r="U68" i="1"/>
  <c r="V68" i="1"/>
  <c r="V66" i="1" s="1"/>
  <c r="V56" i="1" s="1"/>
  <c r="W68" i="1"/>
  <c r="X68" i="1"/>
  <c r="Y68" i="1"/>
  <c r="Z68" i="1"/>
  <c r="Z66" i="1" s="1"/>
  <c r="Q48" i="1"/>
  <c r="R48" i="1"/>
  <c r="S48" i="1"/>
  <c r="T48" i="1"/>
  <c r="U48" i="1"/>
  <c r="V48" i="1"/>
  <c r="W48" i="1"/>
  <c r="X48" i="1"/>
  <c r="Y48" i="1"/>
  <c r="Q45" i="1"/>
  <c r="Q43" i="1" s="1"/>
  <c r="R45" i="1"/>
  <c r="R43" i="1" s="1"/>
  <c r="S45" i="1"/>
  <c r="S43" i="1" s="1"/>
  <c r="T45" i="1"/>
  <c r="T43" i="1" s="1"/>
  <c r="U45" i="1"/>
  <c r="U43" i="1" s="1"/>
  <c r="V45" i="1"/>
  <c r="V43" i="1" s="1"/>
  <c r="W45" i="1"/>
  <c r="W43" i="1" s="1"/>
  <c r="X45" i="1"/>
  <c r="X43" i="1" s="1"/>
  <c r="Y45" i="1"/>
  <c r="Y43" i="1" s="1"/>
  <c r="Z45" i="1"/>
  <c r="Z43" i="1" s="1"/>
  <c r="Q37" i="1"/>
  <c r="Q36" i="1" s="1"/>
  <c r="R37" i="1"/>
  <c r="R36" i="1" s="1"/>
  <c r="S37" i="1"/>
  <c r="S36" i="1" s="1"/>
  <c r="T37" i="1"/>
  <c r="T36" i="1" s="1"/>
  <c r="U37" i="1"/>
  <c r="U36" i="1" s="1"/>
  <c r="V37" i="1"/>
  <c r="V36" i="1" s="1"/>
  <c r="W37" i="1"/>
  <c r="W36" i="1" s="1"/>
  <c r="X37" i="1"/>
  <c r="X36" i="1" s="1"/>
  <c r="Y37" i="1"/>
  <c r="Y36" i="1" s="1"/>
  <c r="Z37" i="1"/>
  <c r="Z36" i="1" s="1"/>
  <c r="Q32" i="1"/>
  <c r="Q31" i="1" s="1"/>
  <c r="R32" i="1"/>
  <c r="R31" i="1" s="1"/>
  <c r="S32" i="1"/>
  <c r="S31" i="1" s="1"/>
  <c r="T32" i="1"/>
  <c r="T31" i="1" s="1"/>
  <c r="U32" i="1"/>
  <c r="U31" i="1" s="1"/>
  <c r="V32" i="1"/>
  <c r="V31" i="1" s="1"/>
  <c r="W32" i="1"/>
  <c r="W31" i="1" s="1"/>
  <c r="X32" i="1"/>
  <c r="X31" i="1" s="1"/>
  <c r="Y32" i="1"/>
  <c r="Y31" i="1" s="1"/>
  <c r="Z32" i="1"/>
  <c r="Z31" i="1" s="1"/>
  <c r="Q29" i="1"/>
  <c r="Q28" i="1" s="1"/>
  <c r="R29" i="1"/>
  <c r="R28" i="1" s="1"/>
  <c r="S29" i="1"/>
  <c r="S28" i="1" s="1"/>
  <c r="T29" i="1"/>
  <c r="T28" i="1" s="1"/>
  <c r="U29" i="1"/>
  <c r="U28" i="1" s="1"/>
  <c r="V29" i="1"/>
  <c r="V28" i="1" s="1"/>
  <c r="W29" i="1"/>
  <c r="W28" i="1" s="1"/>
  <c r="X29" i="1"/>
  <c r="X28" i="1" s="1"/>
  <c r="Y29" i="1"/>
  <c r="Y28" i="1" s="1"/>
  <c r="Z29" i="1"/>
  <c r="Z28" i="1" s="1"/>
  <c r="Q26" i="1"/>
  <c r="Q25" i="1" s="1"/>
  <c r="R26" i="1"/>
  <c r="R25" i="1" s="1"/>
  <c r="S26" i="1"/>
  <c r="S25" i="1" s="1"/>
  <c r="T26" i="1"/>
  <c r="T25" i="1" s="1"/>
  <c r="U26" i="1"/>
  <c r="U25" i="1" s="1"/>
  <c r="V26" i="1"/>
  <c r="V25" i="1" s="1"/>
  <c r="W26" i="1"/>
  <c r="W25" i="1" s="1"/>
  <c r="X26" i="1"/>
  <c r="X25" i="1" s="1"/>
  <c r="Y26" i="1"/>
  <c r="Y25" i="1" s="1"/>
  <c r="Z26" i="1"/>
  <c r="Z25" i="1" s="1"/>
  <c r="Q23" i="1"/>
  <c r="Q22" i="1" s="1"/>
  <c r="R23" i="1"/>
  <c r="R22" i="1" s="1"/>
  <c r="S23" i="1"/>
  <c r="S22" i="1" s="1"/>
  <c r="T23" i="1"/>
  <c r="T22" i="1" s="1"/>
  <c r="U23" i="1"/>
  <c r="U22" i="1" s="1"/>
  <c r="V23" i="1"/>
  <c r="V22" i="1" s="1"/>
  <c r="W23" i="1"/>
  <c r="W22" i="1" s="1"/>
  <c r="X23" i="1"/>
  <c r="X22" i="1" s="1"/>
  <c r="Y23" i="1"/>
  <c r="Y22" i="1" s="1"/>
  <c r="Z23" i="1"/>
  <c r="Z22" i="1" s="1"/>
  <c r="AA23" i="1"/>
  <c r="AA22" i="1" s="1"/>
  <c r="Y81" i="1" l="1"/>
  <c r="S81" i="1"/>
  <c r="S77" i="1" s="1"/>
  <c r="W81" i="1"/>
  <c r="Q55" i="1"/>
  <c r="Q47" i="1" s="1"/>
  <c r="Q56" i="1"/>
  <c r="X56" i="1"/>
  <c r="X55" i="1" s="1"/>
  <c r="X47" i="1" s="1"/>
  <c r="Z56" i="1"/>
  <c r="Z55" i="1" s="1"/>
  <c r="Z47" i="1" s="1"/>
  <c r="S66" i="1"/>
  <c r="Y66" i="1"/>
  <c r="U66" i="1"/>
  <c r="W77" i="1"/>
  <c r="V55" i="1"/>
  <c r="V47" i="1" s="1"/>
  <c r="R55" i="1"/>
  <c r="R47" i="1" s="1"/>
  <c r="W66" i="1"/>
  <c r="AC60" i="1"/>
  <c r="V77" i="1"/>
  <c r="T66" i="1"/>
  <c r="Z77" i="1"/>
  <c r="R77" i="1"/>
  <c r="Y77" i="1"/>
  <c r="U77" i="1"/>
  <c r="Q77" i="1"/>
  <c r="X77" i="1"/>
  <c r="T77" i="1"/>
  <c r="AC33" i="1"/>
  <c r="AC34" i="1"/>
  <c r="AC38" i="1"/>
  <c r="AC39" i="1"/>
  <c r="AC41" i="1"/>
  <c r="AC42" i="1"/>
  <c r="AC44" i="1"/>
  <c r="AC51" i="1"/>
  <c r="AC52" i="1"/>
  <c r="AC54" i="1"/>
  <c r="AC67" i="1"/>
  <c r="AC71" i="1"/>
  <c r="AC78" i="1"/>
  <c r="AC79" i="1"/>
  <c r="AC80" i="1"/>
  <c r="O70" i="1"/>
  <c r="J29" i="1"/>
  <c r="Y56" i="1" l="1"/>
  <c r="Y55" i="1" s="1"/>
  <c r="Y47" i="1" s="1"/>
  <c r="Y100" i="1" s="1"/>
  <c r="S56" i="1"/>
  <c r="S55" i="1" s="1"/>
  <c r="S47" i="1" s="1"/>
  <c r="S100" i="1" s="1"/>
  <c r="T56" i="1"/>
  <c r="T55" i="1" s="1"/>
  <c r="T47" i="1" s="1"/>
  <c r="T100" i="1" s="1"/>
  <c r="U56" i="1"/>
  <c r="U55" i="1" s="1"/>
  <c r="U47" i="1" s="1"/>
  <c r="U100" i="1" s="1"/>
  <c r="Z100" i="1"/>
  <c r="V100" i="1"/>
  <c r="X100" i="1"/>
  <c r="R100" i="1"/>
  <c r="W56" i="1"/>
  <c r="W55" i="1" s="1"/>
  <c r="W47" i="1" s="1"/>
  <c r="W100" i="1" s="1"/>
  <c r="Q100" i="1"/>
  <c r="P70" i="1"/>
  <c r="O68" i="1"/>
  <c r="P68" i="1"/>
  <c r="O97" i="1"/>
  <c r="P97" i="1"/>
  <c r="O94" i="1"/>
  <c r="P94" i="1"/>
  <c r="O91" i="1"/>
  <c r="P91" i="1"/>
  <c r="O85" i="1"/>
  <c r="O81" i="1" s="1"/>
  <c r="P85" i="1"/>
  <c r="P81" i="1" s="1"/>
  <c r="O48" i="1"/>
  <c r="P48" i="1"/>
  <c r="O45" i="1"/>
  <c r="O43" i="1" s="1"/>
  <c r="P45" i="1"/>
  <c r="P43" i="1" s="1"/>
  <c r="O37" i="1"/>
  <c r="O36" i="1" s="1"/>
  <c r="P37" i="1"/>
  <c r="P36" i="1" s="1"/>
  <c r="O32" i="1"/>
  <c r="O31" i="1" s="1"/>
  <c r="P32" i="1"/>
  <c r="P31" i="1" s="1"/>
  <c r="O29" i="1"/>
  <c r="O28" i="1" s="1"/>
  <c r="P29" i="1"/>
  <c r="P28" i="1" s="1"/>
  <c r="O26" i="1"/>
  <c r="O25" i="1" s="1"/>
  <c r="P26" i="1"/>
  <c r="P25" i="1" s="1"/>
  <c r="O23" i="1"/>
  <c r="O22" i="1" s="1"/>
  <c r="P23" i="1"/>
  <c r="P22" i="1" s="1"/>
  <c r="AB99" i="1"/>
  <c r="AC99" i="1" s="1"/>
  <c r="M98" i="1"/>
  <c r="M97" i="1" s="1"/>
  <c r="N98" i="1"/>
  <c r="N97" i="1" s="1"/>
  <c r="AA98" i="1"/>
  <c r="AB96" i="1"/>
  <c r="M95" i="1"/>
  <c r="M94" i="1" s="1"/>
  <c r="N95" i="1"/>
  <c r="N94" i="1" s="1"/>
  <c r="AA95" i="1"/>
  <c r="AB93" i="1"/>
  <c r="M92" i="1"/>
  <c r="M91" i="1" s="1"/>
  <c r="N92" i="1"/>
  <c r="N91" i="1" s="1"/>
  <c r="AA92" i="1"/>
  <c r="M89" i="1"/>
  <c r="N89" i="1"/>
  <c r="AB89" i="1"/>
  <c r="AB86" i="1" s="1"/>
  <c r="AB85" i="1" s="1"/>
  <c r="M87" i="1"/>
  <c r="N87" i="1"/>
  <c r="M70" i="1"/>
  <c r="N70" i="1"/>
  <c r="AB70" i="1"/>
  <c r="M68" i="1"/>
  <c r="M66" i="1" s="1"/>
  <c r="N68" i="1"/>
  <c r="AB68" i="1"/>
  <c r="AB65" i="1"/>
  <c r="M64" i="1"/>
  <c r="N64" i="1"/>
  <c r="AA64" i="1"/>
  <c r="M62" i="1"/>
  <c r="M56" i="1" s="1"/>
  <c r="N62" i="1"/>
  <c r="AA62" i="1"/>
  <c r="N58" i="1"/>
  <c r="N57" i="1" s="1"/>
  <c r="AA58" i="1"/>
  <c r="AA57" i="1" s="1"/>
  <c r="AB53" i="1"/>
  <c r="AB50" i="1" s="1"/>
  <c r="AB49" i="1" s="1"/>
  <c r="AB48" i="1" s="1"/>
  <c r="M53" i="1"/>
  <c r="M50" i="1" s="1"/>
  <c r="M49" i="1" s="1"/>
  <c r="M48" i="1" s="1"/>
  <c r="N50" i="1"/>
  <c r="N49" i="1" s="1"/>
  <c r="N48" i="1" s="1"/>
  <c r="AA53" i="1"/>
  <c r="AB46" i="1"/>
  <c r="AC46" i="1" s="1"/>
  <c r="M45" i="1"/>
  <c r="M43" i="1" s="1"/>
  <c r="N45" i="1"/>
  <c r="N43" i="1" s="1"/>
  <c r="AA45" i="1"/>
  <c r="AB40" i="1"/>
  <c r="AC40" i="1" s="1"/>
  <c r="M37" i="1"/>
  <c r="M36" i="1" s="1"/>
  <c r="N37" i="1"/>
  <c r="N36" i="1" s="1"/>
  <c r="AA37" i="1"/>
  <c r="AB35" i="1"/>
  <c r="AC35" i="1" s="1"/>
  <c r="M32" i="1"/>
  <c r="M31" i="1" s="1"/>
  <c r="N32" i="1"/>
  <c r="N31" i="1" s="1"/>
  <c r="AA32" i="1"/>
  <c r="AB30" i="1"/>
  <c r="M29" i="1"/>
  <c r="M28" i="1" s="1"/>
  <c r="N29" i="1"/>
  <c r="N28" i="1" s="1"/>
  <c r="AA29" i="1"/>
  <c r="AA28" i="1" s="1"/>
  <c r="AB27" i="1"/>
  <c r="M26" i="1"/>
  <c r="M25" i="1" s="1"/>
  <c r="N26" i="1"/>
  <c r="N25" i="1" s="1"/>
  <c r="AA26" i="1"/>
  <c r="AC24" i="1"/>
  <c r="M23" i="1"/>
  <c r="M22" i="1" s="1"/>
  <c r="N23" i="1"/>
  <c r="N22" i="1" s="1"/>
  <c r="L23" i="1"/>
  <c r="L22" i="1" s="1"/>
  <c r="K23" i="1"/>
  <c r="K22" i="1" s="1"/>
  <c r="K98" i="1"/>
  <c r="K97" i="1" s="1"/>
  <c r="L98" i="1"/>
  <c r="L97" i="1" s="1"/>
  <c r="J98" i="1"/>
  <c r="J97" i="1" s="1"/>
  <c r="K95" i="1"/>
  <c r="K94" i="1" s="1"/>
  <c r="L95" i="1"/>
  <c r="L94" i="1" s="1"/>
  <c r="J95" i="1"/>
  <c r="J94" i="1" s="1"/>
  <c r="K92" i="1"/>
  <c r="K91" i="1" s="1"/>
  <c r="L92" i="1"/>
  <c r="L91" i="1" s="1"/>
  <c r="J92" i="1"/>
  <c r="J91" i="1" s="1"/>
  <c r="K89" i="1"/>
  <c r="L89" i="1"/>
  <c r="J89" i="1"/>
  <c r="K87" i="1"/>
  <c r="L87" i="1"/>
  <c r="J87" i="1"/>
  <c r="K70" i="1"/>
  <c r="L70" i="1"/>
  <c r="J70" i="1"/>
  <c r="K68" i="1"/>
  <c r="L68" i="1"/>
  <c r="J68" i="1"/>
  <c r="K64" i="1"/>
  <c r="L64" i="1"/>
  <c r="J64" i="1"/>
  <c r="K62" i="1"/>
  <c r="L62" i="1"/>
  <c r="K58" i="1"/>
  <c r="K57" i="1" s="1"/>
  <c r="L58" i="1"/>
  <c r="L57" i="1" s="1"/>
  <c r="K53" i="1"/>
  <c r="K50" i="1" s="1"/>
  <c r="K49" i="1" s="1"/>
  <c r="K48" i="1" s="1"/>
  <c r="L53" i="1"/>
  <c r="L50" i="1" s="1"/>
  <c r="L49" i="1" s="1"/>
  <c r="L48" i="1" s="1"/>
  <c r="J53" i="1"/>
  <c r="J50" i="1" s="1"/>
  <c r="J49" i="1" s="1"/>
  <c r="J48" i="1" s="1"/>
  <c r="K45" i="1"/>
  <c r="K43" i="1" s="1"/>
  <c r="L45" i="1"/>
  <c r="L43" i="1" s="1"/>
  <c r="J45" i="1"/>
  <c r="J43" i="1" s="1"/>
  <c r="K37" i="1"/>
  <c r="K36" i="1" s="1"/>
  <c r="L37" i="1"/>
  <c r="L36" i="1" s="1"/>
  <c r="J37" i="1"/>
  <c r="J36" i="1" s="1"/>
  <c r="K32" i="1"/>
  <c r="K31" i="1" s="1"/>
  <c r="L32" i="1"/>
  <c r="L31" i="1" s="1"/>
  <c r="J32" i="1"/>
  <c r="J31" i="1" s="1"/>
  <c r="K29" i="1"/>
  <c r="K28" i="1" s="1"/>
  <c r="L29" i="1"/>
  <c r="L28" i="1" s="1"/>
  <c r="J28" i="1"/>
  <c r="K26" i="1"/>
  <c r="K25" i="1" s="1"/>
  <c r="L26" i="1"/>
  <c r="L25" i="1" s="1"/>
  <c r="J26" i="1"/>
  <c r="J25" i="1" s="1"/>
  <c r="J23" i="1"/>
  <c r="J22" i="1" s="1"/>
  <c r="AB37" i="1" l="1"/>
  <c r="AB36" i="1" s="1"/>
  <c r="M86" i="1"/>
  <c r="M85" i="1" s="1"/>
  <c r="M81" i="1" s="1"/>
  <c r="AB32" i="1"/>
  <c r="AB31" i="1" s="1"/>
  <c r="AB29" i="1"/>
  <c r="AB28" i="1" s="1"/>
  <c r="AC28" i="1" s="1"/>
  <c r="AC30" i="1"/>
  <c r="AB45" i="1"/>
  <c r="AB43" i="1" s="1"/>
  <c r="AB62" i="1"/>
  <c r="AC88" i="1"/>
  <c r="AA89" i="1"/>
  <c r="AA86" i="1" s="1"/>
  <c r="AC86" i="1" s="1"/>
  <c r="AC90" i="1"/>
  <c r="AB92" i="1"/>
  <c r="AB91" i="1" s="1"/>
  <c r="AB81" i="1" s="1"/>
  <c r="AC93" i="1"/>
  <c r="AB95" i="1"/>
  <c r="AB94" i="1" s="1"/>
  <c r="AC96" i="1"/>
  <c r="AC59" i="1"/>
  <c r="AA68" i="1"/>
  <c r="AC68" i="1" s="1"/>
  <c r="AC69" i="1"/>
  <c r="AB98" i="1"/>
  <c r="AB97" i="1" s="1"/>
  <c r="AB23" i="1"/>
  <c r="AC23" i="1" s="1"/>
  <c r="AA97" i="1"/>
  <c r="AB26" i="1"/>
  <c r="AB25" i="1" s="1"/>
  <c r="AC27" i="1"/>
  <c r="AB64" i="1"/>
  <c r="AC64" i="1" s="1"/>
  <c r="AC65" i="1"/>
  <c r="AA70" i="1"/>
  <c r="AC70" i="1" s="1"/>
  <c r="AC72" i="1"/>
  <c r="P66" i="1"/>
  <c r="K66" i="1"/>
  <c r="AA31" i="1"/>
  <c r="AC32" i="1"/>
  <c r="AA36" i="1"/>
  <c r="AC36" i="1" s="1"/>
  <c r="AC37" i="1"/>
  <c r="AA25" i="1"/>
  <c r="AA91" i="1"/>
  <c r="AA94" i="1"/>
  <c r="AA43" i="1"/>
  <c r="AA50" i="1"/>
  <c r="AC53" i="1"/>
  <c r="O77" i="1"/>
  <c r="O66" i="1"/>
  <c r="P77" i="1"/>
  <c r="K86" i="1"/>
  <c r="K85" i="1" s="1"/>
  <c r="AB66" i="1"/>
  <c r="L66" i="1"/>
  <c r="L56" i="1" s="1"/>
  <c r="L55" i="1" s="1"/>
  <c r="L47" i="1" s="1"/>
  <c r="L86" i="1"/>
  <c r="L85" i="1" s="1"/>
  <c r="L81" i="1" s="1"/>
  <c r="J86" i="1"/>
  <c r="J85" i="1" s="1"/>
  <c r="J81" i="1" s="1"/>
  <c r="N66" i="1"/>
  <c r="N56" i="1" s="1"/>
  <c r="J66" i="1"/>
  <c r="J56" i="1" s="1"/>
  <c r="M55" i="1"/>
  <c r="M47" i="1" s="1"/>
  <c r="N86" i="1"/>
  <c r="N85" i="1" s="1"/>
  <c r="M77" i="1"/>
  <c r="N77" i="1" l="1"/>
  <c r="N81" i="1"/>
  <c r="K81" i="1"/>
  <c r="K77" i="1" s="1"/>
  <c r="AC91" i="1"/>
  <c r="P56" i="1"/>
  <c r="P55" i="1" s="1"/>
  <c r="P47" i="1" s="1"/>
  <c r="P100" i="1" s="1"/>
  <c r="AB56" i="1"/>
  <c r="AB55" i="1" s="1"/>
  <c r="AB47" i="1" s="1"/>
  <c r="L77" i="1"/>
  <c r="L100" i="1" s="1"/>
  <c r="AC31" i="1"/>
  <c r="J77" i="1"/>
  <c r="AB77" i="1"/>
  <c r="AC95" i="1"/>
  <c r="AC94" i="1"/>
  <c r="AC89" i="1"/>
  <c r="N55" i="1"/>
  <c r="N47" i="1" s="1"/>
  <c r="AC62" i="1"/>
  <c r="K56" i="1"/>
  <c r="K55" i="1" s="1"/>
  <c r="K47" i="1" s="1"/>
  <c r="O56" i="1"/>
  <c r="O55" i="1" s="1"/>
  <c r="O47" i="1" s="1"/>
  <c r="O100" i="1" s="1"/>
  <c r="AC29" i="1"/>
  <c r="AC26" i="1"/>
  <c r="AC87" i="1"/>
  <c r="AC57" i="1"/>
  <c r="AC25" i="1"/>
  <c r="AC58" i="1"/>
  <c r="AC92" i="1"/>
  <c r="AA66" i="1"/>
  <c r="AA56" i="1" s="1"/>
  <c r="AB22" i="1"/>
  <c r="AC97" i="1"/>
  <c r="AC45" i="1"/>
  <c r="J55" i="1"/>
  <c r="J47" i="1" s="1"/>
  <c r="J100" i="1" s="1"/>
  <c r="AC43" i="1"/>
  <c r="AC98" i="1"/>
  <c r="AA49" i="1"/>
  <c r="AC50" i="1"/>
  <c r="AA85" i="1"/>
  <c r="AA81" i="1" s="1"/>
  <c r="M100" i="1"/>
  <c r="N100" i="1" l="1"/>
  <c r="K100" i="1"/>
  <c r="AB100" i="1"/>
  <c r="AC66" i="1"/>
  <c r="AC85" i="1"/>
  <c r="AC81" i="1" s="1"/>
  <c r="AA55" i="1"/>
  <c r="AC56" i="1"/>
  <c r="AA48" i="1"/>
  <c r="AC48" i="1" s="1"/>
  <c r="AC49" i="1"/>
  <c r="AA47" i="1" l="1"/>
  <c r="AC55" i="1"/>
  <c r="AA77" i="1"/>
  <c r="AC77" i="1" s="1"/>
  <c r="AA100" i="1" l="1"/>
  <c r="AC100" i="1" s="1"/>
  <c r="AC47" i="1"/>
</calcChain>
</file>

<file path=xl/sharedStrings.xml><?xml version="1.0" encoding="utf-8"?>
<sst xmlns="http://schemas.openxmlformats.org/spreadsheetml/2006/main" count="356" uniqueCount="119">
  <si>
    <t>раздел</t>
  </si>
  <si>
    <t>подраздел</t>
  </si>
  <si>
    <t>01</t>
  </si>
  <si>
    <t>00</t>
  </si>
  <si>
    <t>000</t>
  </si>
  <si>
    <t>02</t>
  </si>
  <si>
    <t>04</t>
  </si>
  <si>
    <t>Обеспечение и проведение выборов и референдумов</t>
  </si>
  <si>
    <t>07</t>
  </si>
  <si>
    <t>Проведение выборов главы муниципального образования</t>
  </si>
  <si>
    <t>13</t>
  </si>
  <si>
    <t>Муниципальная программа по энергосбережению и повышению энергетической эффективности в сельском поселении "Поселок Софийск" Верхнебуреинского муниципального района Хабаровского края на 2014-2016гг.</t>
  </si>
  <si>
    <t>Муниципальная программа "Профилактика терроризма и экстремизма, а также минимизации и (или) ликвидация последствий проявления терроризма и экстремизма на территории сельского поселения "Поселок Софийск" верхнебуреинского муниципального района Хабаровского края на 2014-2016гг.</t>
  </si>
  <si>
    <t>03</t>
  </si>
  <si>
    <t xml:space="preserve">03 </t>
  </si>
  <si>
    <t>Органы внутренних дел</t>
  </si>
  <si>
    <t>Муниципальная программа "Безопасный поселок" сельского поселения "Поселок Софийск" Верхнебуреинского муниципального района Хабаровского края на 2014-2016гг.</t>
  </si>
  <si>
    <t>09</t>
  </si>
  <si>
    <t>Подпрограмма "прочие мероприятия"</t>
  </si>
  <si>
    <t>12</t>
  </si>
  <si>
    <t>Мероприятия по землеустройству и землепользованию</t>
  </si>
  <si>
    <t>05</t>
  </si>
  <si>
    <t>Мероприятия в области коммунального хозяйства</t>
  </si>
  <si>
    <t>Подпрограмма "ремонт моста"</t>
  </si>
  <si>
    <t>10</t>
  </si>
  <si>
    <t>14</t>
  </si>
  <si>
    <t>540</t>
  </si>
  <si>
    <t>ВСЕГО РАСХОДОВ</t>
  </si>
  <si>
    <t>Муниципальная программа</t>
  </si>
  <si>
    <t>Мобилизационная и вневойсковая подготовка</t>
  </si>
  <si>
    <t xml:space="preserve"> "уличное освещение"</t>
  </si>
  <si>
    <t>2019 год</t>
  </si>
  <si>
    <t>Муниципальная программа "Профилактика правонарушений в сельском поселении "Поселок Софийск" Верхнебуреинского муниципального района Хабаровского края на 2019-2023гг.</t>
  </si>
  <si>
    <t>Муниципальная программа " Развитие и поддержка малого и среднего предпринимательства в сельском поселении "Поселок софийск" Верхнебуреинского муниципального района Хабаровского края на 2019-2023гг</t>
  </si>
  <si>
    <t>ПРИЛОЖЕНИЕ №5</t>
  </si>
  <si>
    <t>ЦСР</t>
  </si>
  <si>
    <t>ВР</t>
  </si>
  <si>
    <t>Сумма всего</t>
  </si>
  <si>
    <t>в том числе средства за счет</t>
  </si>
  <si>
    <t>субсидий, субвенций,иных межбюджетных трансфертов</t>
  </si>
  <si>
    <t>местного бюджета</t>
  </si>
  <si>
    <t>Закупка товаров,работ и услуг для государственных (муниципальных) нужд</t>
  </si>
  <si>
    <t>200</t>
  </si>
  <si>
    <t>Иные закупки товаров,работ и услуг для государственных (муниципальных) нужд</t>
  </si>
  <si>
    <t>02 0 02 06020</t>
  </si>
  <si>
    <t>240</t>
  </si>
  <si>
    <t>03 1 00 02180</t>
  </si>
  <si>
    <t>04 1 00 01150</t>
  </si>
  <si>
    <t>05 1 00 00050</t>
  </si>
  <si>
    <t>06 1 60 00010</t>
  </si>
  <si>
    <t>08 1 00 02010</t>
  </si>
  <si>
    <t>70 0 00 00000</t>
  </si>
  <si>
    <t>Обеспечение функционирования органов местного самоуправления сельского поселения "Поселок Софийск" Верхнебуреинского муниципального района Хабаровского края</t>
  </si>
  <si>
    <t>71 0 00 00000</t>
  </si>
  <si>
    <t>Обеспечение функционирования высшего должностного лица муниципального образования</t>
  </si>
  <si>
    <t>Высшее должностное лицо сельского поселения "Поселок Софийск" Верхнебуреинского муниципального района</t>
  </si>
  <si>
    <t>71 1 00 00000</t>
  </si>
  <si>
    <t>71 1 00 00010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</si>
  <si>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</si>
  <si>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</si>
  <si>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</si>
  <si>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</si>
  <si>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функционирования администрации сельского поселения "Поселок Софийск"</t>
  </si>
  <si>
    <t>72 0 00 00000</t>
  </si>
  <si>
    <t>Аппарат администрации сельского поселения "Поселок Софийск"</t>
  </si>
  <si>
    <t>72 2 00 00000</t>
  </si>
  <si>
    <t>72 2 00 00010</t>
  </si>
  <si>
    <t xml:space="preserve">Руководство и управление в сфере установленных функций органов государственной власти и органов местного самоуправления, центральный аппарат (оплата труда и начисления на оплату труда)                                                                                                                                         </t>
  </si>
  <si>
    <t>72 2 00 00020</t>
  </si>
  <si>
    <t>800</t>
  </si>
  <si>
    <t>Иные бюджетные ассигнования</t>
  </si>
  <si>
    <t>Уплата налогов,сборов и иных платежей</t>
  </si>
  <si>
    <t>850</t>
  </si>
  <si>
    <t>Закон Хабаровского края от 29 сентября 2005 года № 301  "О наделении органов местного самоуправления полномочиями на государственную регистрации актов гражданского состояния"</t>
  </si>
  <si>
    <t>72 2 00 59300</t>
  </si>
  <si>
    <t>99 0 00 00000</t>
  </si>
  <si>
    <t>Непрограммные расходы сельского поселения</t>
  </si>
  <si>
    <t>Прочие непрограммные расходы</t>
  </si>
  <si>
    <t>99 9 00 00000</t>
  </si>
  <si>
    <t>99 9 00 51000</t>
  </si>
  <si>
    <t>99 9 00 51180</t>
  </si>
  <si>
    <t>Прочие общегосударственные расходы</t>
  </si>
  <si>
    <t>99 9 00 01140</t>
  </si>
  <si>
    <t>Социальные пособия, выплачиваемые организациями сектора государственного управления</t>
  </si>
  <si>
    <t>99 9 00 03610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</si>
  <si>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</si>
  <si>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</si>
  <si>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</si>
  <si>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</si>
  <si>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99 9 00 05210</t>
  </si>
  <si>
    <t>Иные межбюджетные трансферты</t>
  </si>
  <si>
    <t>Межбюджетные трансферты</t>
  </si>
  <si>
    <t>500</t>
  </si>
  <si>
    <t>уточнение январь</t>
  </si>
  <si>
    <t>сумма с учетом уточнения</t>
  </si>
  <si>
    <t>сумма итого</t>
  </si>
  <si>
    <t>уточнение апрель</t>
  </si>
  <si>
    <t>уточнение май</t>
  </si>
  <si>
    <t>уточнение июнь</t>
  </si>
  <si>
    <t>уточнение июль</t>
  </si>
  <si>
    <t>уточнение сентябрь</t>
  </si>
  <si>
    <t>76 4 00 00020</t>
  </si>
  <si>
    <t>880</t>
  </si>
  <si>
    <t>Прочие расходы</t>
  </si>
  <si>
    <t>02 0 00 00020</t>
  </si>
  <si>
    <t>Муниципальная программа "Развитие автомобильных дорог общего пользования местного значения" сельского поселения "Поселок Софийск" на 2019-2023 гг.</t>
  </si>
  <si>
    <t>Муниципальная программа "Обеспечение первичных мер пожарной безопасности на территории сельского поселения "Поселок Софийск" на 2019 -2023гг</t>
  </si>
  <si>
    <t>Муниципальная программа "Благоустройство" сельского поселения "Поселок Софийск" Верхнебуреинского муниципального района Хабаровского края на 2019 -2023 гг</t>
  </si>
  <si>
    <t>Муниципальная программа "Снос и реконструкция жилых домов в сельском поселении "Поселок Софийск" на 2019-2023 годов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</si>
  <si>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</si>
  <si>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</si>
  <si>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муниципального образования </t>
  </si>
  <si>
    <t>Уплата налогов, сборов и иных платежей</t>
  </si>
  <si>
    <t>Специальные расходы</t>
  </si>
  <si>
    <t>Федеральный закон от 28 марта 1998 года № 53-ФЗ «О воинской обязанности и военной службе». Осуществление первичного воинского учета на территориях, где отсутствуют военные комиссариаты, в рамках непрограммных расходов</t>
  </si>
  <si>
    <t>уточнение март</t>
  </si>
  <si>
    <t>99 9 00 01750</t>
  </si>
  <si>
    <t>Обеспечение и проведение районных торжественных мероприятий, посвящённых государственным и профессиональным праздникам, и памятным датам районного значения</t>
  </si>
  <si>
    <t>Распределение бюджетных ассигнований сельского поселения "Поселок Софийск"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</si>
</sst>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/>
    <xf numFmtId="0" fontId="5" fillId="0" borderId="2" xfId="0" applyFont="1" applyBorder="1"/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/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5" fillId="2" borderId="1" xfId="0" applyNumberFormat="1" applyFont="1" applyFill="1" applyBorder="1"/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/>
    <xf numFmtId="164" fontId="5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3" fillId="0" borderId="0" xfId="0" applyFont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3" borderId="0" xfId="0" applyFill="1"/>
    <xf numFmtId="0" fontId="6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wrapText="1"/>
    </xf>
    <xf numFmtId="0" fontId="5" fillId="3" borderId="7" xfId="0" applyFont="1" applyFill="1" applyBorder="1" applyAlignment="1">
      <alignment wrapText="1"/>
    </xf>
    <xf numFmtId="164" fontId="5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1"/>
  <sheetViews>
    <sheetView tabSelected="1" topLeftCell="A9" workbookViewId="0">
      <selection activeCell="J100" sqref="J100"/>
    </sheetView>
  </sheetViews>
  <sheetFormatPr defaultRowHeight="15" x14ac:dyDescent="0.25"/>
  <cols>
    <col min="1" max="1" width="6.85546875" customWidth="1"/>
    <col min="2" max="2" width="12" customWidth="1"/>
    <col min="3" max="3" width="11.28515625" customWidth="1"/>
    <col min="4" max="4" width="8.85546875" customWidth="1"/>
    <col min="5" max="5" width="12.7109375" customWidth="1"/>
    <col min="6" max="6" width="10.28515625" hidden="1" customWidth="1"/>
    <col min="7" max="7" width="10.5703125" hidden="1" customWidth="1"/>
    <col min="8" max="8" width="13.5703125" customWidth="1"/>
    <col min="9" max="9" width="9.85546875" customWidth="1"/>
    <col min="10" max="10" width="12.42578125" style="5" customWidth="1"/>
    <col min="11" max="11" width="12" style="5" customWidth="1"/>
    <col min="12" max="12" width="13" style="5" customWidth="1"/>
    <col min="13" max="13" width="9.85546875" style="5" hidden="1" customWidth="1"/>
    <col min="14" max="14" width="11" style="5" hidden="1" customWidth="1"/>
    <col min="15" max="15" width="9.42578125" hidden="1" customWidth="1"/>
    <col min="16" max="16" width="11" hidden="1" customWidth="1"/>
    <col min="17" max="17" width="9" style="5" hidden="1" customWidth="1"/>
    <col min="18" max="18" width="10.42578125" style="5" hidden="1" customWidth="1"/>
    <col min="19" max="19" width="9.7109375" hidden="1" customWidth="1"/>
    <col min="20" max="20" width="10.28515625" hidden="1" customWidth="1"/>
    <col min="21" max="21" width="10.42578125" style="5" hidden="1" customWidth="1"/>
    <col min="22" max="22" width="9.85546875" style="5" hidden="1" customWidth="1"/>
    <col min="23" max="23" width="9.85546875" hidden="1" customWidth="1"/>
    <col min="24" max="24" width="9.5703125" hidden="1" customWidth="1"/>
    <col min="25" max="25" width="8.7109375" hidden="1" customWidth="1"/>
    <col min="26" max="26" width="10.7109375" hidden="1" customWidth="1"/>
    <col min="27" max="27" width="10.7109375" style="87" hidden="1" customWidth="1"/>
    <col min="28" max="28" width="13.7109375" hidden="1" customWidth="1"/>
    <col min="29" max="29" width="12.28515625" hidden="1" customWidth="1"/>
  </cols>
  <sheetData>
    <row r="1" spans="1:30" ht="13.15" hidden="1" customHeight="1" x14ac:dyDescent="0.25">
      <c r="B1" s="68"/>
      <c r="C1" s="68"/>
      <c r="D1" s="68"/>
      <c r="E1" s="68"/>
      <c r="I1" s="2"/>
      <c r="J1" s="37"/>
      <c r="K1" s="37"/>
      <c r="L1" s="37"/>
    </row>
    <row r="2" spans="1:30" ht="11.45" hidden="1" customHeight="1" x14ac:dyDescent="0.25">
      <c r="B2" s="69"/>
      <c r="C2" s="69"/>
      <c r="D2" s="69"/>
      <c r="E2" s="69"/>
      <c r="I2" s="67"/>
      <c r="J2" s="67"/>
      <c r="K2" s="67"/>
      <c r="L2" s="67"/>
    </row>
    <row r="3" spans="1:30" ht="11.45" hidden="1" customHeight="1" x14ac:dyDescent="0.25">
      <c r="B3" s="69"/>
      <c r="C3" s="69"/>
      <c r="D3" s="69"/>
      <c r="E3" s="3"/>
      <c r="I3" s="70"/>
      <c r="J3" s="70"/>
      <c r="K3" s="70"/>
      <c r="L3" s="38"/>
    </row>
    <row r="4" spans="1:30" ht="11.45" hidden="1" customHeight="1" x14ac:dyDescent="0.25">
      <c r="I4" s="1"/>
      <c r="J4" s="39"/>
      <c r="K4" s="39"/>
      <c r="L4" s="39"/>
    </row>
    <row r="5" spans="1:30" ht="11.45" hidden="1" customHeight="1" x14ac:dyDescent="0.25">
      <c r="B5" s="68"/>
      <c r="C5" s="68"/>
      <c r="D5" s="68"/>
      <c r="E5" s="68"/>
      <c r="I5" s="1"/>
      <c r="J5" s="39"/>
      <c r="K5" s="39"/>
      <c r="L5" s="39"/>
    </row>
    <row r="6" spans="1:30" ht="11.45" hidden="1" customHeight="1" x14ac:dyDescent="0.25">
      <c r="B6" s="69"/>
      <c r="C6" s="69"/>
      <c r="D6" s="69"/>
      <c r="E6" s="69"/>
      <c r="I6" s="1"/>
      <c r="J6" s="39"/>
      <c r="K6" s="39"/>
      <c r="L6" s="39"/>
    </row>
    <row r="7" spans="1:30" ht="11.45" hidden="1" customHeight="1" x14ac:dyDescent="0.25">
      <c r="B7" s="69"/>
      <c r="C7" s="69"/>
      <c r="D7" s="69"/>
      <c r="E7" s="1"/>
      <c r="I7" s="1"/>
      <c r="J7" s="39"/>
      <c r="K7" s="39"/>
      <c r="L7" s="39"/>
    </row>
    <row r="8" spans="1:30" ht="11.45" hidden="1" customHeight="1" x14ac:dyDescent="0.25">
      <c r="B8" s="3"/>
      <c r="C8" s="3"/>
      <c r="D8" s="3"/>
      <c r="E8" s="3"/>
      <c r="I8" s="3"/>
      <c r="J8" s="39"/>
      <c r="K8" s="39"/>
      <c r="L8" s="39"/>
    </row>
    <row r="9" spans="1:30" ht="15" customHeight="1" x14ac:dyDescent="0.25">
      <c r="A9" s="42" t="s">
        <v>34</v>
      </c>
      <c r="B9" s="42"/>
      <c r="C9" s="42"/>
      <c r="D9" s="42"/>
      <c r="E9" s="42"/>
      <c r="F9" s="42"/>
      <c r="G9" s="42"/>
      <c r="H9" s="42"/>
      <c r="I9" s="42"/>
      <c r="J9" s="40"/>
      <c r="K9" s="42"/>
      <c r="L9" s="45"/>
      <c r="M9" s="40"/>
      <c r="N9" s="42"/>
      <c r="O9" s="42"/>
      <c r="P9" s="40"/>
      <c r="Q9" s="46"/>
      <c r="R9" s="46"/>
      <c r="S9" s="46"/>
      <c r="T9" s="46"/>
      <c r="U9" s="46"/>
      <c r="V9" s="46"/>
      <c r="W9" s="46"/>
      <c r="X9" s="46"/>
      <c r="Y9" s="46"/>
      <c r="Z9" s="46"/>
      <c r="AA9" s="93"/>
      <c r="AB9" s="46"/>
      <c r="AC9" s="46"/>
      <c r="AD9" s="46"/>
    </row>
    <row r="10" spans="1:30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5"/>
      <c r="M10" s="42"/>
      <c r="N10" s="42"/>
      <c r="O10" s="42"/>
      <c r="P10" s="42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93"/>
      <c r="AB10" s="46"/>
      <c r="AC10" s="46"/>
      <c r="AD10" s="46"/>
    </row>
    <row r="11" spans="1:30" ht="15" hidden="1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93"/>
      <c r="AB11" s="46"/>
      <c r="AC11" s="46"/>
      <c r="AD11" s="46"/>
    </row>
    <row r="12" spans="1:30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39"/>
      <c r="L12" s="39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93"/>
      <c r="AB12" s="46"/>
      <c r="AC12" s="46"/>
      <c r="AD12" s="46"/>
    </row>
    <row r="13" spans="1:30" hidden="1" x14ac:dyDescent="0.25">
      <c r="A13" s="53"/>
      <c r="B13" s="53"/>
      <c r="C13" s="53"/>
      <c r="D13" s="4"/>
      <c r="E13" s="4"/>
      <c r="F13" s="53"/>
      <c r="G13" s="53"/>
      <c r="H13" s="53"/>
      <c r="I13" s="4"/>
      <c r="J13" s="40"/>
      <c r="K13" s="39"/>
      <c r="L13" s="39"/>
    </row>
    <row r="14" spans="1:30" hidden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39"/>
      <c r="L14" s="39"/>
    </row>
    <row r="15" spans="1:30" hidden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39"/>
      <c r="L15" s="39"/>
    </row>
    <row r="16" spans="1:30" ht="35.450000000000003" customHeight="1" x14ac:dyDescent="0.25">
      <c r="A16" s="65" t="s">
        <v>118</v>
      </c>
      <c r="B16" s="65"/>
      <c r="C16" s="65"/>
      <c r="D16" s="65"/>
      <c r="E16" s="65"/>
      <c r="F16" s="65"/>
      <c r="G16" s="65"/>
      <c r="H16" s="65"/>
      <c r="I16" s="65"/>
      <c r="J16" s="65"/>
      <c r="K16" s="41"/>
      <c r="L16" s="41"/>
    </row>
    <row r="17" spans="1:29" ht="34.9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41"/>
      <c r="L17" s="41"/>
    </row>
    <row r="18" spans="1:29" ht="15.75" x14ac:dyDescent="0.25">
      <c r="F18" s="63" t="s">
        <v>31</v>
      </c>
      <c r="G18" s="63"/>
    </row>
    <row r="19" spans="1:29" x14ac:dyDescent="0.25">
      <c r="B19" s="66"/>
      <c r="C19" s="66"/>
      <c r="D19" s="66"/>
      <c r="E19" s="66"/>
      <c r="F19" s="6"/>
      <c r="G19" s="6"/>
      <c r="H19" s="84" t="s">
        <v>35</v>
      </c>
      <c r="I19" s="84" t="s">
        <v>36</v>
      </c>
      <c r="J19" s="64" t="s">
        <v>37</v>
      </c>
      <c r="K19" s="64" t="s">
        <v>38</v>
      </c>
      <c r="L19" s="64"/>
      <c r="M19" s="82" t="s">
        <v>93</v>
      </c>
      <c r="N19" s="83"/>
      <c r="O19" s="85" t="s">
        <v>115</v>
      </c>
      <c r="P19" s="86"/>
      <c r="Q19" s="82" t="s">
        <v>96</v>
      </c>
      <c r="R19" s="83"/>
      <c r="S19" s="84" t="s">
        <v>97</v>
      </c>
      <c r="T19" s="84"/>
      <c r="U19" s="64" t="s">
        <v>98</v>
      </c>
      <c r="V19" s="64"/>
      <c r="W19" s="85" t="s">
        <v>99</v>
      </c>
      <c r="X19" s="86"/>
      <c r="Y19" s="85" t="s">
        <v>100</v>
      </c>
      <c r="Z19" s="86"/>
      <c r="AA19" s="85" t="s">
        <v>94</v>
      </c>
      <c r="AB19" s="86"/>
      <c r="AC19" s="7" t="s">
        <v>95</v>
      </c>
    </row>
    <row r="20" spans="1:29" ht="65.25" customHeight="1" x14ac:dyDescent="0.25">
      <c r="B20" s="66"/>
      <c r="C20" s="66"/>
      <c r="D20" s="66"/>
      <c r="E20" s="66"/>
      <c r="F20" s="8" t="s">
        <v>0</v>
      </c>
      <c r="G20" s="9" t="s">
        <v>1</v>
      </c>
      <c r="H20" s="84"/>
      <c r="I20" s="84"/>
      <c r="J20" s="64"/>
      <c r="K20" s="12" t="s">
        <v>39</v>
      </c>
      <c r="L20" s="13" t="s">
        <v>40</v>
      </c>
      <c r="M20" s="12" t="s">
        <v>39</v>
      </c>
      <c r="N20" s="13" t="s">
        <v>40</v>
      </c>
      <c r="O20" s="10" t="s">
        <v>39</v>
      </c>
      <c r="P20" s="11" t="s">
        <v>40</v>
      </c>
      <c r="Q20" s="12" t="s">
        <v>39</v>
      </c>
      <c r="R20" s="13" t="s">
        <v>40</v>
      </c>
      <c r="S20" s="10" t="s">
        <v>39</v>
      </c>
      <c r="T20" s="11" t="s">
        <v>40</v>
      </c>
      <c r="U20" s="12" t="s">
        <v>39</v>
      </c>
      <c r="V20" s="13" t="s">
        <v>40</v>
      </c>
      <c r="W20" s="10" t="s">
        <v>39</v>
      </c>
      <c r="X20" s="11" t="s">
        <v>40</v>
      </c>
      <c r="Y20" s="10" t="s">
        <v>39</v>
      </c>
      <c r="Z20" s="11" t="s">
        <v>40</v>
      </c>
      <c r="AA20" s="94" t="s">
        <v>39</v>
      </c>
      <c r="AB20" s="11" t="s">
        <v>40</v>
      </c>
      <c r="AC20" s="14"/>
    </row>
    <row r="21" spans="1:29" x14ac:dyDescent="0.25">
      <c r="B21" s="71">
        <v>1</v>
      </c>
      <c r="C21" s="71"/>
      <c r="D21" s="71"/>
      <c r="E21" s="71"/>
      <c r="F21" s="15">
        <v>2</v>
      </c>
      <c r="G21" s="15">
        <v>3</v>
      </c>
      <c r="H21" s="15">
        <v>2</v>
      </c>
      <c r="I21" s="15">
        <v>3</v>
      </c>
      <c r="J21" s="16">
        <v>4</v>
      </c>
      <c r="K21" s="16">
        <v>5</v>
      </c>
      <c r="L21" s="16">
        <v>6</v>
      </c>
      <c r="M21" s="16">
        <v>7</v>
      </c>
      <c r="N21" s="16">
        <v>8</v>
      </c>
      <c r="O21" s="15">
        <v>9</v>
      </c>
      <c r="P21" s="15">
        <v>10</v>
      </c>
      <c r="Q21" s="16">
        <v>11</v>
      </c>
      <c r="R21" s="16">
        <v>12</v>
      </c>
      <c r="S21" s="15">
        <v>13</v>
      </c>
      <c r="T21" s="15">
        <v>14</v>
      </c>
      <c r="U21" s="16">
        <v>15</v>
      </c>
      <c r="V21" s="16">
        <v>16</v>
      </c>
      <c r="W21" s="15">
        <v>17</v>
      </c>
      <c r="X21" s="15">
        <v>18</v>
      </c>
      <c r="Y21" s="15">
        <v>19</v>
      </c>
      <c r="Z21" s="15">
        <v>20</v>
      </c>
      <c r="AA21" s="88">
        <v>15</v>
      </c>
      <c r="AB21" s="15">
        <v>16</v>
      </c>
      <c r="AC21" s="15">
        <v>17</v>
      </c>
    </row>
    <row r="22" spans="1:29" ht="81" customHeight="1" x14ac:dyDescent="0.25">
      <c r="B22" s="60" t="s">
        <v>33</v>
      </c>
      <c r="C22" s="61"/>
      <c r="D22" s="61"/>
      <c r="E22" s="62"/>
      <c r="F22" s="17" t="s">
        <v>2</v>
      </c>
      <c r="G22" s="17" t="s">
        <v>3</v>
      </c>
      <c r="H22" s="17" t="s">
        <v>44</v>
      </c>
      <c r="I22" s="17" t="s">
        <v>4</v>
      </c>
      <c r="J22" s="19">
        <f>J23</f>
        <v>1</v>
      </c>
      <c r="K22" s="19">
        <f>K23</f>
        <v>0</v>
      </c>
      <c r="L22" s="19">
        <f t="shared" ref="L22:AB23" si="0">L23</f>
        <v>1</v>
      </c>
      <c r="M22" s="19">
        <f>M23</f>
        <v>0</v>
      </c>
      <c r="N22" s="19">
        <f t="shared" si="0"/>
        <v>0</v>
      </c>
      <c r="O22" s="18">
        <f t="shared" si="0"/>
        <v>0</v>
      </c>
      <c r="P22" s="18">
        <f t="shared" si="0"/>
        <v>0</v>
      </c>
      <c r="Q22" s="19">
        <f t="shared" si="0"/>
        <v>0</v>
      </c>
      <c r="R22" s="19">
        <f t="shared" si="0"/>
        <v>0</v>
      </c>
      <c r="S22" s="18">
        <f t="shared" si="0"/>
        <v>0</v>
      </c>
      <c r="T22" s="18">
        <f t="shared" si="0"/>
        <v>0</v>
      </c>
      <c r="U22" s="19">
        <f t="shared" si="0"/>
        <v>0</v>
      </c>
      <c r="V22" s="19">
        <f t="shared" si="0"/>
        <v>0</v>
      </c>
      <c r="W22" s="18">
        <f t="shared" si="0"/>
        <v>0</v>
      </c>
      <c r="X22" s="18">
        <f t="shared" si="0"/>
        <v>0</v>
      </c>
      <c r="Y22" s="18">
        <f t="shared" si="0"/>
        <v>0</v>
      </c>
      <c r="Z22" s="18">
        <f t="shared" si="0"/>
        <v>0</v>
      </c>
      <c r="AA22" s="89">
        <f>AA23</f>
        <v>0</v>
      </c>
      <c r="AB22" s="18">
        <f t="shared" si="0"/>
        <v>1</v>
      </c>
      <c r="AC22" s="20">
        <f>AA22+AB22</f>
        <v>1</v>
      </c>
    </row>
    <row r="23" spans="1:29" ht="35.25" customHeight="1" x14ac:dyDescent="0.25">
      <c r="B23" s="47" t="s">
        <v>109</v>
      </c>
      <c r="C23" s="48"/>
      <c r="D23" s="48"/>
      <c r="E23" s="49"/>
      <c r="F23" s="21" t="s">
        <v>2</v>
      </c>
      <c r="G23" s="21" t="s">
        <v>5</v>
      </c>
      <c r="H23" s="21" t="s">
        <v>44</v>
      </c>
      <c r="I23" s="21" t="s">
        <v>42</v>
      </c>
      <c r="J23" s="23">
        <f>J24</f>
        <v>1</v>
      </c>
      <c r="K23" s="23">
        <f>K24</f>
        <v>0</v>
      </c>
      <c r="L23" s="23">
        <f>L24</f>
        <v>1</v>
      </c>
      <c r="M23" s="23">
        <f t="shared" si="0"/>
        <v>0</v>
      </c>
      <c r="N23" s="23">
        <f t="shared" si="0"/>
        <v>0</v>
      </c>
      <c r="O23" s="22">
        <f t="shared" si="0"/>
        <v>0</v>
      </c>
      <c r="P23" s="22">
        <f t="shared" si="0"/>
        <v>0</v>
      </c>
      <c r="Q23" s="23">
        <f t="shared" si="0"/>
        <v>0</v>
      </c>
      <c r="R23" s="23">
        <f t="shared" si="0"/>
        <v>0</v>
      </c>
      <c r="S23" s="22">
        <f t="shared" si="0"/>
        <v>0</v>
      </c>
      <c r="T23" s="22">
        <f t="shared" si="0"/>
        <v>0</v>
      </c>
      <c r="U23" s="23">
        <f t="shared" si="0"/>
        <v>0</v>
      </c>
      <c r="V23" s="23">
        <f t="shared" si="0"/>
        <v>0</v>
      </c>
      <c r="W23" s="22">
        <f t="shared" si="0"/>
        <v>0</v>
      </c>
      <c r="X23" s="22">
        <f t="shared" si="0"/>
        <v>0</v>
      </c>
      <c r="Y23" s="22">
        <f t="shared" si="0"/>
        <v>0</v>
      </c>
      <c r="Z23" s="22">
        <f t="shared" si="0"/>
        <v>0</v>
      </c>
      <c r="AA23" s="90">
        <f>AA24</f>
        <v>0</v>
      </c>
      <c r="AB23" s="22">
        <f t="shared" si="0"/>
        <v>1</v>
      </c>
      <c r="AC23" s="24">
        <f>AA23+AB23</f>
        <v>1</v>
      </c>
    </row>
    <row r="24" spans="1:29" ht="45" customHeight="1" x14ac:dyDescent="0.25">
      <c r="B24" s="54" t="s">
        <v>110</v>
      </c>
      <c r="C24" s="55"/>
      <c r="D24" s="55"/>
      <c r="E24" s="56"/>
      <c r="F24" s="25" t="s">
        <v>2</v>
      </c>
      <c r="G24" s="25" t="s">
        <v>5</v>
      </c>
      <c r="H24" s="25" t="s">
        <v>44</v>
      </c>
      <c r="I24" s="25" t="s">
        <v>45</v>
      </c>
      <c r="J24" s="36">
        <v>1</v>
      </c>
      <c r="K24" s="36"/>
      <c r="L24" s="36">
        <v>1</v>
      </c>
      <c r="M24" s="28"/>
      <c r="N24" s="28"/>
      <c r="O24" s="27"/>
      <c r="P24" s="27"/>
      <c r="Q24" s="28"/>
      <c r="R24" s="28"/>
      <c r="S24" s="27"/>
      <c r="T24" s="27"/>
      <c r="U24" s="28"/>
      <c r="V24" s="28"/>
      <c r="W24" s="27"/>
      <c r="X24" s="27"/>
      <c r="Y24" s="27"/>
      <c r="Z24" s="27"/>
      <c r="AA24" s="95"/>
      <c r="AB24" s="27">
        <f>L24+N24</f>
        <v>1</v>
      </c>
      <c r="AC24" s="27">
        <f t="shared" ref="AC24:AC95" si="1">AA24+AB24</f>
        <v>1</v>
      </c>
    </row>
    <row r="25" spans="1:29" ht="58.5" customHeight="1" x14ac:dyDescent="0.25">
      <c r="B25" s="60" t="s">
        <v>105</v>
      </c>
      <c r="C25" s="61"/>
      <c r="D25" s="61"/>
      <c r="E25" s="62"/>
      <c r="F25" s="21" t="s">
        <v>2</v>
      </c>
      <c r="G25" s="21" t="s">
        <v>5</v>
      </c>
      <c r="H25" s="17" t="s">
        <v>46</v>
      </c>
      <c r="I25" s="17" t="s">
        <v>4</v>
      </c>
      <c r="J25" s="19">
        <f>J26</f>
        <v>980</v>
      </c>
      <c r="K25" s="19">
        <f t="shared" ref="K25:AB26" si="2">K26</f>
        <v>0</v>
      </c>
      <c r="L25" s="19">
        <f t="shared" si="2"/>
        <v>980</v>
      </c>
      <c r="M25" s="19">
        <f t="shared" si="2"/>
        <v>0</v>
      </c>
      <c r="N25" s="19">
        <f t="shared" si="2"/>
        <v>0</v>
      </c>
      <c r="O25" s="18">
        <f t="shared" si="2"/>
        <v>0</v>
      </c>
      <c r="P25" s="18">
        <f t="shared" si="2"/>
        <v>0</v>
      </c>
      <c r="Q25" s="19">
        <f t="shared" si="2"/>
        <v>0</v>
      </c>
      <c r="R25" s="19">
        <f t="shared" si="2"/>
        <v>0</v>
      </c>
      <c r="S25" s="18">
        <f t="shared" si="2"/>
        <v>0</v>
      </c>
      <c r="T25" s="18">
        <f t="shared" si="2"/>
        <v>0</v>
      </c>
      <c r="U25" s="19">
        <f t="shared" si="2"/>
        <v>0</v>
      </c>
      <c r="V25" s="19">
        <f t="shared" si="2"/>
        <v>0</v>
      </c>
      <c r="W25" s="18">
        <f t="shared" si="2"/>
        <v>0</v>
      </c>
      <c r="X25" s="18">
        <f t="shared" si="2"/>
        <v>0</v>
      </c>
      <c r="Y25" s="18">
        <f t="shared" si="2"/>
        <v>0</v>
      </c>
      <c r="Z25" s="18">
        <f t="shared" si="2"/>
        <v>0</v>
      </c>
      <c r="AA25" s="89">
        <f t="shared" si="2"/>
        <v>0</v>
      </c>
      <c r="AB25" s="18">
        <f t="shared" si="2"/>
        <v>980</v>
      </c>
      <c r="AC25" s="20">
        <f t="shared" si="1"/>
        <v>980</v>
      </c>
    </row>
    <row r="26" spans="1:29" ht="36.6" customHeight="1" x14ac:dyDescent="0.25">
      <c r="B26" s="47" t="s">
        <v>41</v>
      </c>
      <c r="C26" s="48"/>
      <c r="D26" s="48"/>
      <c r="E26" s="49"/>
      <c r="F26" s="21" t="s">
        <v>2</v>
      </c>
      <c r="G26" s="21" t="s">
        <v>6</v>
      </c>
      <c r="H26" s="21" t="s">
        <v>46</v>
      </c>
      <c r="I26" s="21" t="s">
        <v>42</v>
      </c>
      <c r="J26" s="23">
        <f>J27</f>
        <v>980</v>
      </c>
      <c r="K26" s="23">
        <f t="shared" si="2"/>
        <v>0</v>
      </c>
      <c r="L26" s="23">
        <f t="shared" si="2"/>
        <v>980</v>
      </c>
      <c r="M26" s="23">
        <f t="shared" si="2"/>
        <v>0</v>
      </c>
      <c r="N26" s="23">
        <f t="shared" si="2"/>
        <v>0</v>
      </c>
      <c r="O26" s="22">
        <f t="shared" si="2"/>
        <v>0</v>
      </c>
      <c r="P26" s="22">
        <f t="shared" si="2"/>
        <v>0</v>
      </c>
      <c r="Q26" s="23">
        <f t="shared" si="2"/>
        <v>0</v>
      </c>
      <c r="R26" s="23">
        <f t="shared" si="2"/>
        <v>0</v>
      </c>
      <c r="S26" s="22">
        <f t="shared" si="2"/>
        <v>0</v>
      </c>
      <c r="T26" s="22">
        <f t="shared" si="2"/>
        <v>0</v>
      </c>
      <c r="U26" s="23">
        <f t="shared" si="2"/>
        <v>0</v>
      </c>
      <c r="V26" s="23">
        <f t="shared" si="2"/>
        <v>0</v>
      </c>
      <c r="W26" s="22">
        <f t="shared" si="2"/>
        <v>0</v>
      </c>
      <c r="X26" s="22">
        <f t="shared" si="2"/>
        <v>0</v>
      </c>
      <c r="Y26" s="22">
        <f t="shared" si="2"/>
        <v>0</v>
      </c>
      <c r="Z26" s="22">
        <f t="shared" si="2"/>
        <v>0</v>
      </c>
      <c r="AA26" s="90">
        <f t="shared" si="2"/>
        <v>0</v>
      </c>
      <c r="AB26" s="22">
        <f t="shared" si="2"/>
        <v>980</v>
      </c>
      <c r="AC26" s="24">
        <f t="shared" si="1"/>
        <v>980</v>
      </c>
    </row>
    <row r="27" spans="1:29" ht="30.6" customHeight="1" x14ac:dyDescent="0.25">
      <c r="B27" s="54" t="s">
        <v>43</v>
      </c>
      <c r="C27" s="55"/>
      <c r="D27" s="55"/>
      <c r="E27" s="56"/>
      <c r="F27" s="25" t="s">
        <v>2</v>
      </c>
      <c r="G27" s="25" t="s">
        <v>6</v>
      </c>
      <c r="H27" s="25" t="s">
        <v>46</v>
      </c>
      <c r="I27" s="25" t="s">
        <v>45</v>
      </c>
      <c r="J27" s="36">
        <f>L27</f>
        <v>980</v>
      </c>
      <c r="K27" s="36"/>
      <c r="L27" s="36">
        <v>980</v>
      </c>
      <c r="M27" s="28"/>
      <c r="N27" s="28"/>
      <c r="O27" s="27"/>
      <c r="P27" s="27"/>
      <c r="Q27" s="28"/>
      <c r="R27" s="28"/>
      <c r="S27" s="27"/>
      <c r="T27" s="27"/>
      <c r="U27" s="28"/>
      <c r="V27" s="28"/>
      <c r="W27" s="27"/>
      <c r="X27" s="27"/>
      <c r="Y27" s="27"/>
      <c r="Z27" s="27"/>
      <c r="AA27" s="95"/>
      <c r="AB27" s="27">
        <f>L27+N27</f>
        <v>980</v>
      </c>
      <c r="AC27" s="27">
        <f t="shared" si="1"/>
        <v>980</v>
      </c>
    </row>
    <row r="28" spans="1:29" ht="60" customHeight="1" x14ac:dyDescent="0.25">
      <c r="B28" s="60" t="s">
        <v>106</v>
      </c>
      <c r="C28" s="61"/>
      <c r="D28" s="61"/>
      <c r="E28" s="62"/>
      <c r="F28" s="17" t="s">
        <v>2</v>
      </c>
      <c r="G28" s="17" t="s">
        <v>6</v>
      </c>
      <c r="H28" s="17" t="s">
        <v>47</v>
      </c>
      <c r="I28" s="17" t="s">
        <v>4</v>
      </c>
      <c r="J28" s="19">
        <f>J29</f>
        <v>115</v>
      </c>
      <c r="K28" s="19">
        <f t="shared" ref="K28:AB29" si="3">K29</f>
        <v>0</v>
      </c>
      <c r="L28" s="19">
        <f t="shared" si="3"/>
        <v>115</v>
      </c>
      <c r="M28" s="19">
        <f t="shared" si="3"/>
        <v>0</v>
      </c>
      <c r="N28" s="19">
        <f t="shared" si="3"/>
        <v>0</v>
      </c>
      <c r="O28" s="18">
        <f t="shared" si="3"/>
        <v>0</v>
      </c>
      <c r="P28" s="18">
        <f t="shared" si="3"/>
        <v>0</v>
      </c>
      <c r="Q28" s="19">
        <f t="shared" si="3"/>
        <v>0</v>
      </c>
      <c r="R28" s="19">
        <f t="shared" si="3"/>
        <v>0</v>
      </c>
      <c r="S28" s="18">
        <f t="shared" si="3"/>
        <v>0</v>
      </c>
      <c r="T28" s="18">
        <f t="shared" si="3"/>
        <v>0</v>
      </c>
      <c r="U28" s="19">
        <f t="shared" si="3"/>
        <v>0</v>
      </c>
      <c r="V28" s="19">
        <f t="shared" si="3"/>
        <v>0</v>
      </c>
      <c r="W28" s="18">
        <f t="shared" si="3"/>
        <v>0</v>
      </c>
      <c r="X28" s="18">
        <f t="shared" si="3"/>
        <v>0</v>
      </c>
      <c r="Y28" s="18">
        <f t="shared" si="3"/>
        <v>0</v>
      </c>
      <c r="Z28" s="18">
        <f t="shared" si="3"/>
        <v>0</v>
      </c>
      <c r="AA28" s="89">
        <f t="shared" si="3"/>
        <v>0</v>
      </c>
      <c r="AB28" s="18">
        <f t="shared" si="3"/>
        <v>115</v>
      </c>
      <c r="AC28" s="20">
        <f t="shared" si="1"/>
        <v>115</v>
      </c>
    </row>
    <row r="29" spans="1:29" ht="30.6" customHeight="1" x14ac:dyDescent="0.25">
      <c r="B29" s="57" t="s">
        <v>41</v>
      </c>
      <c r="C29" s="58"/>
      <c r="D29" s="58"/>
      <c r="E29" s="59"/>
      <c r="F29" s="21" t="s">
        <v>2</v>
      </c>
      <c r="G29" s="21" t="s">
        <v>6</v>
      </c>
      <c r="H29" s="21" t="s">
        <v>47</v>
      </c>
      <c r="I29" s="21" t="s">
        <v>42</v>
      </c>
      <c r="J29" s="23">
        <f>J30</f>
        <v>115</v>
      </c>
      <c r="K29" s="23">
        <f t="shared" si="3"/>
        <v>0</v>
      </c>
      <c r="L29" s="23">
        <f t="shared" si="3"/>
        <v>115</v>
      </c>
      <c r="M29" s="23">
        <f t="shared" si="3"/>
        <v>0</v>
      </c>
      <c r="N29" s="23">
        <f t="shared" si="3"/>
        <v>0</v>
      </c>
      <c r="O29" s="22">
        <f t="shared" si="3"/>
        <v>0</v>
      </c>
      <c r="P29" s="22">
        <f t="shared" si="3"/>
        <v>0</v>
      </c>
      <c r="Q29" s="23">
        <f t="shared" si="3"/>
        <v>0</v>
      </c>
      <c r="R29" s="23">
        <f t="shared" si="3"/>
        <v>0</v>
      </c>
      <c r="S29" s="22">
        <f t="shared" si="3"/>
        <v>0</v>
      </c>
      <c r="T29" s="22">
        <f t="shared" si="3"/>
        <v>0</v>
      </c>
      <c r="U29" s="23">
        <f t="shared" si="3"/>
        <v>0</v>
      </c>
      <c r="V29" s="23">
        <f t="shared" si="3"/>
        <v>0</v>
      </c>
      <c r="W29" s="22">
        <f t="shared" si="3"/>
        <v>0</v>
      </c>
      <c r="X29" s="22">
        <f t="shared" si="3"/>
        <v>0</v>
      </c>
      <c r="Y29" s="22">
        <f t="shared" si="3"/>
        <v>0</v>
      </c>
      <c r="Z29" s="22">
        <f t="shared" si="3"/>
        <v>0</v>
      </c>
      <c r="AA29" s="90">
        <f t="shared" si="3"/>
        <v>0</v>
      </c>
      <c r="AB29" s="22">
        <f t="shared" si="3"/>
        <v>115</v>
      </c>
      <c r="AC29" s="20">
        <f t="shared" si="1"/>
        <v>115</v>
      </c>
    </row>
    <row r="30" spans="1:29" ht="28.15" customHeight="1" x14ac:dyDescent="0.25">
      <c r="B30" s="50" t="s">
        <v>43</v>
      </c>
      <c r="C30" s="51"/>
      <c r="D30" s="51"/>
      <c r="E30" s="52"/>
      <c r="F30" s="25" t="s">
        <v>2</v>
      </c>
      <c r="G30" s="25" t="s">
        <v>6</v>
      </c>
      <c r="H30" s="25" t="s">
        <v>47</v>
      </c>
      <c r="I30" s="25" t="s">
        <v>45</v>
      </c>
      <c r="J30" s="36">
        <v>115</v>
      </c>
      <c r="K30" s="36"/>
      <c r="L30" s="36">
        <v>115</v>
      </c>
      <c r="M30" s="28"/>
      <c r="N30" s="28"/>
      <c r="O30" s="27"/>
      <c r="P30" s="27"/>
      <c r="Q30" s="28"/>
      <c r="R30" s="28"/>
      <c r="S30" s="27"/>
      <c r="T30" s="27"/>
      <c r="U30" s="28"/>
      <c r="V30" s="28"/>
      <c r="W30" s="27"/>
      <c r="X30" s="27"/>
      <c r="Y30" s="27"/>
      <c r="Z30" s="27"/>
      <c r="AA30" s="95"/>
      <c r="AB30" s="27">
        <f>L30+N30</f>
        <v>115</v>
      </c>
      <c r="AC30" s="27">
        <f t="shared" si="1"/>
        <v>115</v>
      </c>
    </row>
    <row r="31" spans="1:29" ht="69.75" customHeight="1" x14ac:dyDescent="0.25">
      <c r="B31" s="60" t="s">
        <v>32</v>
      </c>
      <c r="C31" s="61"/>
      <c r="D31" s="61"/>
      <c r="E31" s="62"/>
      <c r="F31" s="17" t="s">
        <v>2</v>
      </c>
      <c r="G31" s="17" t="s">
        <v>6</v>
      </c>
      <c r="H31" s="17" t="s">
        <v>48</v>
      </c>
      <c r="I31" s="17" t="s">
        <v>4</v>
      </c>
      <c r="J31" s="19">
        <f>J32</f>
        <v>1</v>
      </c>
      <c r="K31" s="19">
        <f t="shared" ref="K31:AB31" si="4">K32</f>
        <v>0</v>
      </c>
      <c r="L31" s="19">
        <f t="shared" si="4"/>
        <v>1</v>
      </c>
      <c r="M31" s="19">
        <f t="shared" si="4"/>
        <v>0</v>
      </c>
      <c r="N31" s="19">
        <f t="shared" si="4"/>
        <v>0</v>
      </c>
      <c r="O31" s="18">
        <f t="shared" si="4"/>
        <v>0</v>
      </c>
      <c r="P31" s="18">
        <f t="shared" si="4"/>
        <v>0</v>
      </c>
      <c r="Q31" s="19">
        <f t="shared" si="4"/>
        <v>0</v>
      </c>
      <c r="R31" s="19">
        <f t="shared" si="4"/>
        <v>0</v>
      </c>
      <c r="S31" s="18">
        <f t="shared" si="4"/>
        <v>0</v>
      </c>
      <c r="T31" s="18">
        <f t="shared" si="4"/>
        <v>0</v>
      </c>
      <c r="U31" s="19">
        <f t="shared" si="4"/>
        <v>0</v>
      </c>
      <c r="V31" s="19">
        <f t="shared" si="4"/>
        <v>0</v>
      </c>
      <c r="W31" s="18">
        <f t="shared" si="4"/>
        <v>0</v>
      </c>
      <c r="X31" s="18">
        <f t="shared" si="4"/>
        <v>0</v>
      </c>
      <c r="Y31" s="18">
        <f t="shared" si="4"/>
        <v>0</v>
      </c>
      <c r="Z31" s="18">
        <f t="shared" si="4"/>
        <v>0</v>
      </c>
      <c r="AA31" s="89">
        <f t="shared" si="4"/>
        <v>0</v>
      </c>
      <c r="AB31" s="18">
        <f t="shared" si="4"/>
        <v>1</v>
      </c>
      <c r="AC31" s="24">
        <f t="shared" si="1"/>
        <v>1</v>
      </c>
    </row>
    <row r="32" spans="1:29" ht="30" customHeight="1" x14ac:dyDescent="0.25">
      <c r="B32" s="47" t="s">
        <v>41</v>
      </c>
      <c r="C32" s="48"/>
      <c r="D32" s="48"/>
      <c r="E32" s="49"/>
      <c r="F32" s="21" t="s">
        <v>2</v>
      </c>
      <c r="G32" s="21" t="s">
        <v>6</v>
      </c>
      <c r="H32" s="21" t="s">
        <v>48</v>
      </c>
      <c r="I32" s="21" t="s">
        <v>42</v>
      </c>
      <c r="J32" s="23">
        <f>J35</f>
        <v>1</v>
      </c>
      <c r="K32" s="23">
        <f t="shared" ref="K32:AB32" si="5">K35</f>
        <v>0</v>
      </c>
      <c r="L32" s="23">
        <f t="shared" si="5"/>
        <v>1</v>
      </c>
      <c r="M32" s="23">
        <f t="shared" si="5"/>
        <v>0</v>
      </c>
      <c r="N32" s="23">
        <f t="shared" si="5"/>
        <v>0</v>
      </c>
      <c r="O32" s="22">
        <f t="shared" si="5"/>
        <v>0</v>
      </c>
      <c r="P32" s="22">
        <f t="shared" si="5"/>
        <v>0</v>
      </c>
      <c r="Q32" s="23">
        <f t="shared" si="5"/>
        <v>0</v>
      </c>
      <c r="R32" s="23">
        <f t="shared" si="5"/>
        <v>0</v>
      </c>
      <c r="S32" s="22">
        <f t="shared" si="5"/>
        <v>0</v>
      </c>
      <c r="T32" s="22">
        <f t="shared" si="5"/>
        <v>0</v>
      </c>
      <c r="U32" s="23">
        <f t="shared" si="5"/>
        <v>0</v>
      </c>
      <c r="V32" s="23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90">
        <f t="shared" si="5"/>
        <v>0</v>
      </c>
      <c r="AB32" s="22">
        <f t="shared" si="5"/>
        <v>1</v>
      </c>
      <c r="AC32" s="24">
        <f t="shared" si="1"/>
        <v>1</v>
      </c>
    </row>
    <row r="33" spans="2:29" hidden="1" x14ac:dyDescent="0.25">
      <c r="B33" s="47" t="s">
        <v>7</v>
      </c>
      <c r="C33" s="48"/>
      <c r="D33" s="48"/>
      <c r="E33" s="49"/>
      <c r="F33" s="21" t="s">
        <v>2</v>
      </c>
      <c r="G33" s="21" t="s">
        <v>8</v>
      </c>
      <c r="H33" s="21"/>
      <c r="I33" s="21"/>
      <c r="J33" s="23"/>
      <c r="K33" s="23"/>
      <c r="L33" s="23"/>
      <c r="M33" s="28"/>
      <c r="N33" s="28"/>
      <c r="O33" s="27"/>
      <c r="P33" s="27"/>
      <c r="Q33" s="28"/>
      <c r="R33" s="28"/>
      <c r="S33" s="27"/>
      <c r="T33" s="27"/>
      <c r="U33" s="28"/>
      <c r="V33" s="28"/>
      <c r="W33" s="27"/>
      <c r="X33" s="27"/>
      <c r="Y33" s="27"/>
      <c r="Z33" s="27"/>
      <c r="AA33" s="95"/>
      <c r="AB33" s="27"/>
      <c r="AC33" s="27">
        <f t="shared" si="1"/>
        <v>0</v>
      </c>
    </row>
    <row r="34" spans="2:29" ht="29.45" hidden="1" customHeight="1" x14ac:dyDescent="0.25">
      <c r="B34" s="50" t="s">
        <v>9</v>
      </c>
      <c r="C34" s="51"/>
      <c r="D34" s="51"/>
      <c r="E34" s="52"/>
      <c r="F34" s="25" t="s">
        <v>2</v>
      </c>
      <c r="G34" s="25" t="s">
        <v>8</v>
      </c>
      <c r="H34" s="25"/>
      <c r="I34" s="25"/>
      <c r="J34" s="36"/>
      <c r="K34" s="36"/>
      <c r="L34" s="36"/>
      <c r="M34" s="28"/>
      <c r="N34" s="28"/>
      <c r="O34" s="27"/>
      <c r="P34" s="27"/>
      <c r="Q34" s="28"/>
      <c r="R34" s="28"/>
      <c r="S34" s="27"/>
      <c r="T34" s="27"/>
      <c r="U34" s="28"/>
      <c r="V34" s="28"/>
      <c r="W34" s="27"/>
      <c r="X34" s="27"/>
      <c r="Y34" s="27"/>
      <c r="Z34" s="27"/>
      <c r="AA34" s="95"/>
      <c r="AB34" s="27"/>
      <c r="AC34" s="27">
        <f t="shared" si="1"/>
        <v>0</v>
      </c>
    </row>
    <row r="35" spans="2:29" ht="29.45" customHeight="1" x14ac:dyDescent="0.25">
      <c r="B35" s="50" t="s">
        <v>43</v>
      </c>
      <c r="C35" s="51"/>
      <c r="D35" s="51"/>
      <c r="E35" s="52"/>
      <c r="F35" s="21" t="s">
        <v>2</v>
      </c>
      <c r="G35" s="21" t="s">
        <v>10</v>
      </c>
      <c r="H35" s="25" t="s">
        <v>48</v>
      </c>
      <c r="I35" s="25" t="s">
        <v>45</v>
      </c>
      <c r="J35" s="36">
        <v>1</v>
      </c>
      <c r="K35" s="36"/>
      <c r="L35" s="36">
        <v>1</v>
      </c>
      <c r="M35" s="28"/>
      <c r="N35" s="28"/>
      <c r="O35" s="27"/>
      <c r="P35" s="27"/>
      <c r="Q35" s="28"/>
      <c r="R35" s="28"/>
      <c r="S35" s="27"/>
      <c r="T35" s="27"/>
      <c r="U35" s="28"/>
      <c r="V35" s="28"/>
      <c r="W35" s="27"/>
      <c r="X35" s="27"/>
      <c r="Y35" s="27"/>
      <c r="Z35" s="27"/>
      <c r="AA35" s="95"/>
      <c r="AB35" s="27">
        <f>L35+N35</f>
        <v>1</v>
      </c>
      <c r="AC35" s="27">
        <f t="shared" si="1"/>
        <v>1</v>
      </c>
    </row>
    <row r="36" spans="2:29" ht="61.5" customHeight="1" x14ac:dyDescent="0.25">
      <c r="B36" s="60" t="s">
        <v>107</v>
      </c>
      <c r="C36" s="61"/>
      <c r="D36" s="61"/>
      <c r="E36" s="62"/>
      <c r="F36" s="17" t="s">
        <v>2</v>
      </c>
      <c r="G36" s="17" t="s">
        <v>10</v>
      </c>
      <c r="H36" s="17" t="s">
        <v>49</v>
      </c>
      <c r="I36" s="17" t="s">
        <v>4</v>
      </c>
      <c r="J36" s="19">
        <f>J37</f>
        <v>206</v>
      </c>
      <c r="K36" s="19">
        <f t="shared" ref="K36:AB36" si="6">K37</f>
        <v>0</v>
      </c>
      <c r="L36" s="19">
        <f t="shared" si="6"/>
        <v>206</v>
      </c>
      <c r="M36" s="19">
        <f t="shared" si="6"/>
        <v>0</v>
      </c>
      <c r="N36" s="19">
        <f t="shared" si="6"/>
        <v>0</v>
      </c>
      <c r="O36" s="18">
        <f t="shared" si="6"/>
        <v>0</v>
      </c>
      <c r="P36" s="18">
        <f t="shared" si="6"/>
        <v>0</v>
      </c>
      <c r="Q36" s="19">
        <f t="shared" si="6"/>
        <v>0</v>
      </c>
      <c r="R36" s="19">
        <f t="shared" si="6"/>
        <v>0</v>
      </c>
      <c r="S36" s="18">
        <f t="shared" si="6"/>
        <v>0</v>
      </c>
      <c r="T36" s="18">
        <f t="shared" si="6"/>
        <v>0</v>
      </c>
      <c r="U36" s="19">
        <f t="shared" si="6"/>
        <v>0</v>
      </c>
      <c r="V36" s="19">
        <f t="shared" si="6"/>
        <v>0</v>
      </c>
      <c r="W36" s="18">
        <f t="shared" si="6"/>
        <v>0</v>
      </c>
      <c r="X36" s="18">
        <f t="shared" si="6"/>
        <v>0</v>
      </c>
      <c r="Y36" s="18">
        <f t="shared" si="6"/>
        <v>0</v>
      </c>
      <c r="Z36" s="18">
        <f t="shared" si="6"/>
        <v>0</v>
      </c>
      <c r="AA36" s="89">
        <f t="shared" si="6"/>
        <v>0</v>
      </c>
      <c r="AB36" s="18">
        <f t="shared" si="6"/>
        <v>206</v>
      </c>
      <c r="AC36" s="20">
        <f t="shared" si="1"/>
        <v>206</v>
      </c>
    </row>
    <row r="37" spans="2:29" ht="30.6" customHeight="1" x14ac:dyDescent="0.25">
      <c r="B37" s="47" t="s">
        <v>41</v>
      </c>
      <c r="C37" s="48"/>
      <c r="D37" s="48"/>
      <c r="E37" s="49"/>
      <c r="F37" s="21" t="s">
        <v>2</v>
      </c>
      <c r="G37" s="21" t="s">
        <v>10</v>
      </c>
      <c r="H37" s="21" t="s">
        <v>49</v>
      </c>
      <c r="I37" s="21" t="s">
        <v>42</v>
      </c>
      <c r="J37" s="23">
        <f>J40</f>
        <v>206</v>
      </c>
      <c r="K37" s="23">
        <f t="shared" ref="K37:AB37" si="7">K40</f>
        <v>0</v>
      </c>
      <c r="L37" s="23">
        <f t="shared" si="7"/>
        <v>206</v>
      </c>
      <c r="M37" s="23">
        <f t="shared" si="7"/>
        <v>0</v>
      </c>
      <c r="N37" s="23">
        <f t="shared" si="7"/>
        <v>0</v>
      </c>
      <c r="O37" s="22">
        <f t="shared" si="7"/>
        <v>0</v>
      </c>
      <c r="P37" s="22">
        <f t="shared" si="7"/>
        <v>0</v>
      </c>
      <c r="Q37" s="23">
        <f t="shared" si="7"/>
        <v>0</v>
      </c>
      <c r="R37" s="23">
        <f t="shared" si="7"/>
        <v>0</v>
      </c>
      <c r="S37" s="22">
        <f t="shared" si="7"/>
        <v>0</v>
      </c>
      <c r="T37" s="22">
        <f t="shared" si="7"/>
        <v>0</v>
      </c>
      <c r="U37" s="23">
        <f t="shared" si="7"/>
        <v>0</v>
      </c>
      <c r="V37" s="23">
        <f t="shared" si="7"/>
        <v>0</v>
      </c>
      <c r="W37" s="22">
        <f t="shared" si="7"/>
        <v>0</v>
      </c>
      <c r="X37" s="22">
        <f t="shared" si="7"/>
        <v>0</v>
      </c>
      <c r="Y37" s="22">
        <f t="shared" si="7"/>
        <v>0</v>
      </c>
      <c r="Z37" s="22">
        <f t="shared" si="7"/>
        <v>0</v>
      </c>
      <c r="AA37" s="90">
        <f t="shared" si="7"/>
        <v>0</v>
      </c>
      <c r="AB37" s="22">
        <f t="shared" si="7"/>
        <v>206</v>
      </c>
      <c r="AC37" s="24">
        <f t="shared" si="1"/>
        <v>206</v>
      </c>
    </row>
    <row r="38" spans="2:29" ht="90.6" hidden="1" customHeight="1" x14ac:dyDescent="0.25">
      <c r="B38" s="50" t="s">
        <v>11</v>
      </c>
      <c r="C38" s="51"/>
      <c r="D38" s="51"/>
      <c r="E38" s="52"/>
      <c r="F38" s="25" t="s">
        <v>2</v>
      </c>
      <c r="G38" s="25" t="s">
        <v>10</v>
      </c>
      <c r="H38" s="25"/>
      <c r="I38" s="25"/>
      <c r="J38" s="36"/>
      <c r="K38" s="36"/>
      <c r="L38" s="36"/>
      <c r="M38" s="28"/>
      <c r="N38" s="28"/>
      <c r="O38" s="27"/>
      <c r="P38" s="27"/>
      <c r="Q38" s="28"/>
      <c r="R38" s="28"/>
      <c r="S38" s="27"/>
      <c r="T38" s="27"/>
      <c r="U38" s="28"/>
      <c r="V38" s="28"/>
      <c r="W38" s="27"/>
      <c r="X38" s="27"/>
      <c r="Y38" s="27"/>
      <c r="Z38" s="27"/>
      <c r="AA38" s="95"/>
      <c r="AB38" s="27"/>
      <c r="AC38" s="27">
        <f t="shared" si="1"/>
        <v>0</v>
      </c>
    </row>
    <row r="39" spans="2:29" ht="108" hidden="1" customHeight="1" x14ac:dyDescent="0.25">
      <c r="B39" s="50" t="s">
        <v>12</v>
      </c>
      <c r="C39" s="51"/>
      <c r="D39" s="51"/>
      <c r="E39" s="52"/>
      <c r="F39" s="25" t="s">
        <v>2</v>
      </c>
      <c r="G39" s="25" t="s">
        <v>10</v>
      </c>
      <c r="H39" s="25"/>
      <c r="I39" s="25"/>
      <c r="J39" s="36"/>
      <c r="K39" s="36"/>
      <c r="L39" s="36"/>
      <c r="M39" s="28"/>
      <c r="N39" s="28"/>
      <c r="O39" s="27"/>
      <c r="P39" s="27"/>
      <c r="Q39" s="28"/>
      <c r="R39" s="28"/>
      <c r="S39" s="27"/>
      <c r="T39" s="27"/>
      <c r="U39" s="28"/>
      <c r="V39" s="28"/>
      <c r="W39" s="27"/>
      <c r="X39" s="27"/>
      <c r="Y39" s="27"/>
      <c r="Z39" s="27"/>
      <c r="AA39" s="95"/>
      <c r="AB39" s="27"/>
      <c r="AC39" s="27">
        <f t="shared" si="1"/>
        <v>0</v>
      </c>
    </row>
    <row r="40" spans="2:29" ht="33.6" customHeight="1" x14ac:dyDescent="0.25">
      <c r="B40" s="50" t="s">
        <v>43</v>
      </c>
      <c r="C40" s="51"/>
      <c r="D40" s="51"/>
      <c r="E40" s="52"/>
      <c r="F40" s="25" t="s">
        <v>2</v>
      </c>
      <c r="G40" s="25" t="s">
        <v>10</v>
      </c>
      <c r="H40" s="25" t="s">
        <v>49</v>
      </c>
      <c r="I40" s="25" t="s">
        <v>45</v>
      </c>
      <c r="J40" s="36">
        <f>L40</f>
        <v>206</v>
      </c>
      <c r="K40" s="36"/>
      <c r="L40" s="36">
        <v>206</v>
      </c>
      <c r="M40" s="28"/>
      <c r="N40" s="28"/>
      <c r="O40" s="27"/>
      <c r="P40" s="27"/>
      <c r="Q40" s="28"/>
      <c r="R40" s="28"/>
      <c r="S40" s="27"/>
      <c r="T40" s="27"/>
      <c r="U40" s="28"/>
      <c r="V40" s="28"/>
      <c r="W40" s="27"/>
      <c r="X40" s="27"/>
      <c r="Y40" s="27"/>
      <c r="Z40" s="27"/>
      <c r="AA40" s="95"/>
      <c r="AB40" s="27">
        <f>L40+N40</f>
        <v>206</v>
      </c>
      <c r="AC40" s="27">
        <f t="shared" si="1"/>
        <v>206</v>
      </c>
    </row>
    <row r="41" spans="2:29" hidden="1" x14ac:dyDescent="0.25">
      <c r="B41" s="47" t="s">
        <v>28</v>
      </c>
      <c r="C41" s="48"/>
      <c r="D41" s="48"/>
      <c r="E41" s="49"/>
      <c r="F41" s="21" t="s">
        <v>2</v>
      </c>
      <c r="G41" s="21" t="s">
        <v>10</v>
      </c>
      <c r="H41" s="21"/>
      <c r="I41" s="21"/>
      <c r="J41" s="23"/>
      <c r="K41" s="23"/>
      <c r="L41" s="23"/>
      <c r="M41" s="28"/>
      <c r="N41" s="28"/>
      <c r="O41" s="27"/>
      <c r="P41" s="27"/>
      <c r="Q41" s="28"/>
      <c r="R41" s="28"/>
      <c r="S41" s="27"/>
      <c r="T41" s="27"/>
      <c r="U41" s="28"/>
      <c r="V41" s="28"/>
      <c r="W41" s="27"/>
      <c r="X41" s="27"/>
      <c r="Y41" s="27"/>
      <c r="Z41" s="27"/>
      <c r="AA41" s="95"/>
      <c r="AB41" s="27"/>
      <c r="AC41" s="27">
        <f t="shared" si="1"/>
        <v>0</v>
      </c>
    </row>
    <row r="42" spans="2:29" ht="62.45" hidden="1" customHeight="1" x14ac:dyDescent="0.25">
      <c r="B42" s="50" t="s">
        <v>16</v>
      </c>
      <c r="C42" s="51"/>
      <c r="D42" s="51"/>
      <c r="E42" s="52"/>
      <c r="F42" s="25" t="s">
        <v>2</v>
      </c>
      <c r="G42" s="25" t="s">
        <v>10</v>
      </c>
      <c r="H42" s="25"/>
      <c r="I42" s="25"/>
      <c r="J42" s="36"/>
      <c r="K42" s="36"/>
      <c r="L42" s="36"/>
      <c r="M42" s="28"/>
      <c r="N42" s="28"/>
      <c r="O42" s="27"/>
      <c r="P42" s="27"/>
      <c r="Q42" s="28"/>
      <c r="R42" s="28"/>
      <c r="S42" s="27"/>
      <c r="T42" s="27"/>
      <c r="U42" s="28"/>
      <c r="V42" s="28"/>
      <c r="W42" s="27"/>
      <c r="X42" s="27"/>
      <c r="Y42" s="27"/>
      <c r="Z42" s="27"/>
      <c r="AA42" s="95"/>
      <c r="AB42" s="27"/>
      <c r="AC42" s="27">
        <f t="shared" si="1"/>
        <v>0</v>
      </c>
    </row>
    <row r="43" spans="2:29" ht="56.25" customHeight="1" x14ac:dyDescent="0.25">
      <c r="B43" s="60" t="s">
        <v>108</v>
      </c>
      <c r="C43" s="61"/>
      <c r="D43" s="61"/>
      <c r="E43" s="62"/>
      <c r="F43" s="17" t="s">
        <v>5</v>
      </c>
      <c r="G43" s="17" t="s">
        <v>3</v>
      </c>
      <c r="H43" s="17" t="s">
        <v>50</v>
      </c>
      <c r="I43" s="17" t="s">
        <v>4</v>
      </c>
      <c r="J43" s="19">
        <f>J45</f>
        <v>140</v>
      </c>
      <c r="K43" s="19">
        <f t="shared" ref="K43:AB43" si="8">K45</f>
        <v>0</v>
      </c>
      <c r="L43" s="19">
        <f t="shared" si="8"/>
        <v>140</v>
      </c>
      <c r="M43" s="19">
        <f t="shared" si="8"/>
        <v>0</v>
      </c>
      <c r="N43" s="19">
        <f t="shared" si="8"/>
        <v>0</v>
      </c>
      <c r="O43" s="18">
        <f t="shared" si="8"/>
        <v>0</v>
      </c>
      <c r="P43" s="18">
        <f t="shared" si="8"/>
        <v>0</v>
      </c>
      <c r="Q43" s="19">
        <f t="shared" si="8"/>
        <v>0</v>
      </c>
      <c r="R43" s="19">
        <f t="shared" si="8"/>
        <v>0</v>
      </c>
      <c r="S43" s="18">
        <f t="shared" si="8"/>
        <v>0</v>
      </c>
      <c r="T43" s="18">
        <f t="shared" si="8"/>
        <v>0</v>
      </c>
      <c r="U43" s="19">
        <f t="shared" si="8"/>
        <v>0</v>
      </c>
      <c r="V43" s="19">
        <f t="shared" si="8"/>
        <v>0</v>
      </c>
      <c r="W43" s="18">
        <f t="shared" si="8"/>
        <v>0</v>
      </c>
      <c r="X43" s="18">
        <f t="shared" si="8"/>
        <v>0</v>
      </c>
      <c r="Y43" s="18">
        <f t="shared" si="8"/>
        <v>0</v>
      </c>
      <c r="Z43" s="18">
        <f t="shared" si="8"/>
        <v>0</v>
      </c>
      <c r="AA43" s="89">
        <f t="shared" si="8"/>
        <v>0</v>
      </c>
      <c r="AB43" s="18">
        <f t="shared" si="8"/>
        <v>140</v>
      </c>
      <c r="AC43" s="20">
        <f t="shared" si="1"/>
        <v>140</v>
      </c>
    </row>
    <row r="44" spans="2:29" ht="26.45" hidden="1" customHeight="1" x14ac:dyDescent="0.25">
      <c r="B44" s="29"/>
      <c r="C44" s="30"/>
      <c r="D44" s="30"/>
      <c r="E44" s="31"/>
      <c r="F44" s="25"/>
      <c r="G44" s="25"/>
      <c r="H44" s="25"/>
      <c r="I44" s="25"/>
      <c r="J44" s="36"/>
      <c r="K44" s="36"/>
      <c r="L44" s="36"/>
      <c r="M44" s="28"/>
      <c r="N44" s="28"/>
      <c r="O44" s="27"/>
      <c r="P44" s="27"/>
      <c r="Q44" s="28"/>
      <c r="R44" s="28"/>
      <c r="S44" s="27"/>
      <c r="T44" s="27"/>
      <c r="U44" s="28"/>
      <c r="V44" s="28"/>
      <c r="W44" s="27"/>
      <c r="X44" s="27"/>
      <c r="Y44" s="27"/>
      <c r="Z44" s="27"/>
      <c r="AA44" s="95"/>
      <c r="AB44" s="27"/>
      <c r="AC44" s="24">
        <f t="shared" si="1"/>
        <v>0</v>
      </c>
    </row>
    <row r="45" spans="2:29" ht="31.9" customHeight="1" x14ac:dyDescent="0.25">
      <c r="B45" s="47" t="s">
        <v>41</v>
      </c>
      <c r="C45" s="48"/>
      <c r="D45" s="48"/>
      <c r="E45" s="49"/>
      <c r="F45" s="21" t="s">
        <v>5</v>
      </c>
      <c r="G45" s="21" t="s">
        <v>13</v>
      </c>
      <c r="H45" s="21" t="s">
        <v>50</v>
      </c>
      <c r="I45" s="21" t="s">
        <v>42</v>
      </c>
      <c r="J45" s="23">
        <f>J46</f>
        <v>140</v>
      </c>
      <c r="K45" s="23">
        <f t="shared" ref="K45:AB45" si="9">K46</f>
        <v>0</v>
      </c>
      <c r="L45" s="23">
        <f t="shared" si="9"/>
        <v>140</v>
      </c>
      <c r="M45" s="23">
        <f t="shared" si="9"/>
        <v>0</v>
      </c>
      <c r="N45" s="23">
        <f t="shared" si="9"/>
        <v>0</v>
      </c>
      <c r="O45" s="22">
        <f t="shared" si="9"/>
        <v>0</v>
      </c>
      <c r="P45" s="22">
        <f t="shared" si="9"/>
        <v>0</v>
      </c>
      <c r="Q45" s="23">
        <f t="shared" si="9"/>
        <v>0</v>
      </c>
      <c r="R45" s="23">
        <f t="shared" si="9"/>
        <v>0</v>
      </c>
      <c r="S45" s="22">
        <f t="shared" si="9"/>
        <v>0</v>
      </c>
      <c r="T45" s="22">
        <f t="shared" si="9"/>
        <v>0</v>
      </c>
      <c r="U45" s="23">
        <f t="shared" si="9"/>
        <v>0</v>
      </c>
      <c r="V45" s="23">
        <f t="shared" si="9"/>
        <v>0</v>
      </c>
      <c r="W45" s="22">
        <f t="shared" si="9"/>
        <v>0</v>
      </c>
      <c r="X45" s="22">
        <f t="shared" si="9"/>
        <v>0</v>
      </c>
      <c r="Y45" s="22">
        <f t="shared" si="9"/>
        <v>0</v>
      </c>
      <c r="Z45" s="22">
        <f t="shared" si="9"/>
        <v>0</v>
      </c>
      <c r="AA45" s="90">
        <f t="shared" si="9"/>
        <v>0</v>
      </c>
      <c r="AB45" s="22">
        <f t="shared" si="9"/>
        <v>140</v>
      </c>
      <c r="AC45" s="24">
        <f t="shared" si="1"/>
        <v>140</v>
      </c>
    </row>
    <row r="46" spans="2:29" ht="30" customHeight="1" x14ac:dyDescent="0.25">
      <c r="B46" s="50" t="s">
        <v>43</v>
      </c>
      <c r="C46" s="51"/>
      <c r="D46" s="51"/>
      <c r="E46" s="52"/>
      <c r="F46" s="25" t="s">
        <v>5</v>
      </c>
      <c r="G46" s="25" t="s">
        <v>13</v>
      </c>
      <c r="H46" s="25" t="s">
        <v>50</v>
      </c>
      <c r="I46" s="25" t="s">
        <v>45</v>
      </c>
      <c r="J46" s="36">
        <f>L46</f>
        <v>140</v>
      </c>
      <c r="K46" s="36"/>
      <c r="L46" s="36">
        <v>140</v>
      </c>
      <c r="M46" s="28"/>
      <c r="N46" s="28"/>
      <c r="O46" s="27"/>
      <c r="P46" s="27"/>
      <c r="Q46" s="28"/>
      <c r="R46" s="28"/>
      <c r="S46" s="27"/>
      <c r="T46" s="27"/>
      <c r="U46" s="28"/>
      <c r="V46" s="28"/>
      <c r="W46" s="27"/>
      <c r="X46" s="27"/>
      <c r="Y46" s="27"/>
      <c r="Z46" s="27"/>
      <c r="AA46" s="95"/>
      <c r="AB46" s="27">
        <f>L46+N46</f>
        <v>140</v>
      </c>
      <c r="AC46" s="27">
        <f t="shared" si="1"/>
        <v>140</v>
      </c>
    </row>
    <row r="47" spans="2:29" ht="63.6" customHeight="1" x14ac:dyDescent="0.25">
      <c r="B47" s="60" t="s">
        <v>52</v>
      </c>
      <c r="C47" s="61"/>
      <c r="D47" s="61"/>
      <c r="E47" s="62"/>
      <c r="F47" s="17" t="s">
        <v>5</v>
      </c>
      <c r="G47" s="17" t="s">
        <v>13</v>
      </c>
      <c r="H47" s="17" t="s">
        <v>51</v>
      </c>
      <c r="I47" s="17" t="s">
        <v>4</v>
      </c>
      <c r="J47" s="19">
        <f>J48+J55</f>
        <v>4388.442</v>
      </c>
      <c r="K47" s="19">
        <f t="shared" ref="K47:AB47" si="10">K48+K55</f>
        <v>2.6059999999999999</v>
      </c>
      <c r="L47" s="19">
        <f>L48+L55</f>
        <v>4385.8360000000002</v>
      </c>
      <c r="M47" s="19">
        <f t="shared" si="10"/>
        <v>0</v>
      </c>
      <c r="N47" s="19">
        <f t="shared" si="10"/>
        <v>0</v>
      </c>
      <c r="O47" s="18">
        <f t="shared" si="10"/>
        <v>0</v>
      </c>
      <c r="P47" s="18">
        <f t="shared" si="10"/>
        <v>0</v>
      </c>
      <c r="Q47" s="19">
        <f t="shared" si="10"/>
        <v>0</v>
      </c>
      <c r="R47" s="19">
        <f t="shared" si="10"/>
        <v>0</v>
      </c>
      <c r="S47" s="18">
        <f t="shared" si="10"/>
        <v>0</v>
      </c>
      <c r="T47" s="18">
        <f t="shared" si="10"/>
        <v>0</v>
      </c>
      <c r="U47" s="19">
        <f t="shared" si="10"/>
        <v>0</v>
      </c>
      <c r="V47" s="19">
        <f t="shared" si="10"/>
        <v>0</v>
      </c>
      <c r="W47" s="18">
        <f t="shared" si="10"/>
        <v>0</v>
      </c>
      <c r="X47" s="18">
        <f t="shared" si="10"/>
        <v>0</v>
      </c>
      <c r="Y47" s="18">
        <f t="shared" si="10"/>
        <v>0</v>
      </c>
      <c r="Z47" s="18">
        <f t="shared" si="10"/>
        <v>0</v>
      </c>
      <c r="AA47" s="89">
        <f t="shared" si="10"/>
        <v>2.6059999999999999</v>
      </c>
      <c r="AB47" s="18">
        <f t="shared" si="10"/>
        <v>4385.8360000000002</v>
      </c>
      <c r="AC47" s="20">
        <f t="shared" si="1"/>
        <v>4388.442</v>
      </c>
    </row>
    <row r="48" spans="2:29" ht="30.75" customHeight="1" x14ac:dyDescent="0.25">
      <c r="B48" s="47" t="s">
        <v>54</v>
      </c>
      <c r="C48" s="48"/>
      <c r="D48" s="48"/>
      <c r="E48" s="49"/>
      <c r="F48" s="21" t="s">
        <v>5</v>
      </c>
      <c r="G48" s="21" t="s">
        <v>13</v>
      </c>
      <c r="H48" s="21" t="s">
        <v>53</v>
      </c>
      <c r="I48" s="21" t="s">
        <v>4</v>
      </c>
      <c r="J48" s="23">
        <f>J49</f>
        <v>1009.782</v>
      </c>
      <c r="K48" s="23">
        <f t="shared" ref="K48:AB48" si="11">K49</f>
        <v>0</v>
      </c>
      <c r="L48" s="23">
        <f t="shared" si="11"/>
        <v>1009.782</v>
      </c>
      <c r="M48" s="23">
        <f t="shared" si="11"/>
        <v>0</v>
      </c>
      <c r="N48" s="23">
        <f t="shared" si="11"/>
        <v>0</v>
      </c>
      <c r="O48" s="22">
        <f t="shared" si="11"/>
        <v>0</v>
      </c>
      <c r="P48" s="22">
        <f t="shared" si="11"/>
        <v>0</v>
      </c>
      <c r="Q48" s="23">
        <f t="shared" si="11"/>
        <v>0</v>
      </c>
      <c r="R48" s="23">
        <f t="shared" si="11"/>
        <v>0</v>
      </c>
      <c r="S48" s="22">
        <f t="shared" si="11"/>
        <v>0</v>
      </c>
      <c r="T48" s="22">
        <f t="shared" si="11"/>
        <v>0</v>
      </c>
      <c r="U48" s="23">
        <f t="shared" si="11"/>
        <v>0</v>
      </c>
      <c r="V48" s="23">
        <f t="shared" si="11"/>
        <v>0</v>
      </c>
      <c r="W48" s="22">
        <f t="shared" si="11"/>
        <v>0</v>
      </c>
      <c r="X48" s="22">
        <f t="shared" si="11"/>
        <v>0</v>
      </c>
      <c r="Y48" s="22">
        <f t="shared" si="11"/>
        <v>0</v>
      </c>
      <c r="Z48" s="22">
        <f>Z49</f>
        <v>0</v>
      </c>
      <c r="AA48" s="90">
        <f t="shared" si="11"/>
        <v>0</v>
      </c>
      <c r="AB48" s="22">
        <f t="shared" si="11"/>
        <v>1009.782</v>
      </c>
      <c r="AC48" s="24">
        <f t="shared" si="1"/>
        <v>1009.782</v>
      </c>
    </row>
    <row r="49" spans="2:29" ht="45.6" customHeight="1" x14ac:dyDescent="0.25">
      <c r="B49" s="50" t="s">
        <v>55</v>
      </c>
      <c r="C49" s="51"/>
      <c r="D49" s="51"/>
      <c r="E49" s="52"/>
      <c r="F49" s="25" t="s">
        <v>5</v>
      </c>
      <c r="G49" s="25" t="s">
        <v>14</v>
      </c>
      <c r="H49" s="25" t="s">
        <v>56</v>
      </c>
      <c r="I49" s="25" t="s">
        <v>4</v>
      </c>
      <c r="J49" s="36">
        <f>J50</f>
        <v>1009.782</v>
      </c>
      <c r="K49" s="36">
        <f t="shared" ref="K49:AB49" si="12">K50</f>
        <v>0</v>
      </c>
      <c r="L49" s="36">
        <f t="shared" si="12"/>
        <v>1009.782</v>
      </c>
      <c r="M49" s="36">
        <f t="shared" si="12"/>
        <v>0</v>
      </c>
      <c r="N49" s="36">
        <f t="shared" si="12"/>
        <v>0</v>
      </c>
      <c r="O49" s="26">
        <f t="shared" si="12"/>
        <v>0</v>
      </c>
      <c r="P49" s="26">
        <f t="shared" si="12"/>
        <v>0</v>
      </c>
      <c r="Q49" s="26">
        <f t="shared" si="12"/>
        <v>0</v>
      </c>
      <c r="R49" s="26">
        <f t="shared" si="12"/>
        <v>0</v>
      </c>
      <c r="S49" s="26">
        <f t="shared" si="12"/>
        <v>0</v>
      </c>
      <c r="T49" s="26">
        <f t="shared" si="12"/>
        <v>0</v>
      </c>
      <c r="U49" s="26">
        <f t="shared" si="12"/>
        <v>0</v>
      </c>
      <c r="V49" s="26">
        <f t="shared" si="12"/>
        <v>0</v>
      </c>
      <c r="W49" s="26">
        <f t="shared" si="12"/>
        <v>0</v>
      </c>
      <c r="X49" s="26">
        <f t="shared" si="12"/>
        <v>0</v>
      </c>
      <c r="Y49" s="26">
        <f t="shared" si="12"/>
        <v>0</v>
      </c>
      <c r="Z49" s="26">
        <f t="shared" si="12"/>
        <v>0</v>
      </c>
      <c r="AA49" s="91">
        <f t="shared" si="12"/>
        <v>0</v>
      </c>
      <c r="AB49" s="26">
        <f t="shared" si="12"/>
        <v>1009.782</v>
      </c>
      <c r="AC49" s="27">
        <f t="shared" si="1"/>
        <v>1009.782</v>
      </c>
    </row>
    <row r="50" spans="2:29" ht="25.5" customHeight="1" x14ac:dyDescent="0.25">
      <c r="B50" s="50" t="s">
        <v>111</v>
      </c>
      <c r="C50" s="51"/>
      <c r="D50" s="51"/>
      <c r="E50" s="52"/>
      <c r="F50" s="25" t="s">
        <v>13</v>
      </c>
      <c r="G50" s="25" t="s">
        <v>3</v>
      </c>
      <c r="H50" s="25" t="s">
        <v>57</v>
      </c>
      <c r="I50" s="25" t="s">
        <v>4</v>
      </c>
      <c r="J50" s="36">
        <f>J53</f>
        <v>1009.782</v>
      </c>
      <c r="K50" s="36">
        <f t="shared" ref="K50:AB50" si="13">K53</f>
        <v>0</v>
      </c>
      <c r="L50" s="36">
        <f t="shared" si="13"/>
        <v>1009.782</v>
      </c>
      <c r="M50" s="36">
        <f t="shared" si="13"/>
        <v>0</v>
      </c>
      <c r="N50" s="36">
        <f t="shared" si="13"/>
        <v>0</v>
      </c>
      <c r="O50" s="26">
        <f t="shared" si="13"/>
        <v>0</v>
      </c>
      <c r="P50" s="26">
        <f t="shared" si="13"/>
        <v>0</v>
      </c>
      <c r="Q50" s="26">
        <f t="shared" si="13"/>
        <v>0</v>
      </c>
      <c r="R50" s="26">
        <f t="shared" si="13"/>
        <v>0</v>
      </c>
      <c r="S50" s="26">
        <f t="shared" si="13"/>
        <v>0</v>
      </c>
      <c r="T50" s="26">
        <f t="shared" si="13"/>
        <v>0</v>
      </c>
      <c r="U50" s="26">
        <f t="shared" si="13"/>
        <v>0</v>
      </c>
      <c r="V50" s="26">
        <f t="shared" si="13"/>
        <v>0</v>
      </c>
      <c r="W50" s="26">
        <f t="shared" si="13"/>
        <v>0</v>
      </c>
      <c r="X50" s="26">
        <f t="shared" si="13"/>
        <v>0</v>
      </c>
      <c r="Y50" s="26">
        <f t="shared" si="13"/>
        <v>0</v>
      </c>
      <c r="Z50" s="26">
        <f t="shared" si="13"/>
        <v>0</v>
      </c>
      <c r="AA50" s="91">
        <f t="shared" si="13"/>
        <v>0</v>
      </c>
      <c r="AB50" s="26">
        <f t="shared" si="13"/>
        <v>1009.782</v>
      </c>
      <c r="AC50" s="27">
        <f t="shared" si="1"/>
        <v>1009.782</v>
      </c>
    </row>
    <row r="51" spans="2:29" hidden="1" x14ac:dyDescent="0.25">
      <c r="B51" s="50" t="s">
        <v>15</v>
      </c>
      <c r="C51" s="51"/>
      <c r="D51" s="51"/>
      <c r="E51" s="52"/>
      <c r="F51" s="25" t="s">
        <v>13</v>
      </c>
      <c r="G51" s="25" t="s">
        <v>5</v>
      </c>
      <c r="H51" s="25"/>
      <c r="I51" s="25"/>
      <c r="J51" s="36"/>
      <c r="K51" s="36"/>
      <c r="L51" s="36"/>
      <c r="M51" s="28"/>
      <c r="N51" s="28"/>
      <c r="O51" s="27"/>
      <c r="P51" s="27"/>
      <c r="Q51" s="28"/>
      <c r="R51" s="28"/>
      <c r="S51" s="27"/>
      <c r="T51" s="27"/>
      <c r="U51" s="28"/>
      <c r="V51" s="28"/>
      <c r="W51" s="27"/>
      <c r="X51" s="27"/>
      <c r="Y51" s="27"/>
      <c r="Z51" s="27"/>
      <c r="AA51" s="95"/>
      <c r="AB51" s="27"/>
      <c r="AC51" s="27">
        <f t="shared" si="1"/>
        <v>0</v>
      </c>
    </row>
    <row r="52" spans="2:29" ht="62.45" hidden="1" customHeight="1" x14ac:dyDescent="0.25">
      <c r="B52" s="50" t="s">
        <v>16</v>
      </c>
      <c r="C52" s="51"/>
      <c r="D52" s="51"/>
      <c r="E52" s="52"/>
      <c r="F52" s="25" t="s">
        <v>13</v>
      </c>
      <c r="G52" s="25" t="s">
        <v>5</v>
      </c>
      <c r="H52" s="25"/>
      <c r="I52" s="25"/>
      <c r="J52" s="36"/>
      <c r="K52" s="36"/>
      <c r="L52" s="36"/>
      <c r="M52" s="28"/>
      <c r="N52" s="28"/>
      <c r="O52" s="27"/>
      <c r="P52" s="27"/>
      <c r="Q52" s="28"/>
      <c r="R52" s="28"/>
      <c r="S52" s="27"/>
      <c r="T52" s="27"/>
      <c r="U52" s="28"/>
      <c r="V52" s="28"/>
      <c r="W52" s="27"/>
      <c r="X52" s="27"/>
      <c r="Y52" s="27"/>
      <c r="Z52" s="27"/>
      <c r="AA52" s="95"/>
      <c r="AB52" s="27"/>
      <c r="AC52" s="27">
        <f t="shared" si="1"/>
        <v>0</v>
      </c>
    </row>
    <row r="53" spans="2:29" ht="64.5" customHeight="1" x14ac:dyDescent="0.25">
      <c r="B53" s="50" t="s">
        <v>59</v>
      </c>
      <c r="C53" s="51"/>
      <c r="D53" s="51"/>
      <c r="E53" s="52"/>
      <c r="F53" s="25" t="s">
        <v>13</v>
      </c>
      <c r="G53" s="25" t="s">
        <v>6</v>
      </c>
      <c r="H53" s="25" t="s">
        <v>57</v>
      </c>
      <c r="I53" s="25" t="s">
        <v>58</v>
      </c>
      <c r="J53" s="36">
        <f>J54</f>
        <v>1009.782</v>
      </c>
      <c r="K53" s="36">
        <f t="shared" ref="K53:AB53" si="14">K54</f>
        <v>0</v>
      </c>
      <c r="L53" s="36">
        <f t="shared" si="14"/>
        <v>1009.782</v>
      </c>
      <c r="M53" s="36">
        <f t="shared" si="14"/>
        <v>0</v>
      </c>
      <c r="N53" s="36">
        <f>N54</f>
        <v>0</v>
      </c>
      <c r="O53" s="26">
        <f t="shared" ref="O53:Z53" si="15">O54</f>
        <v>0</v>
      </c>
      <c r="P53" s="26">
        <f t="shared" si="15"/>
        <v>0</v>
      </c>
      <c r="Q53" s="26">
        <f t="shared" si="15"/>
        <v>0</v>
      </c>
      <c r="R53" s="26">
        <f t="shared" si="15"/>
        <v>0</v>
      </c>
      <c r="S53" s="26">
        <f t="shared" si="15"/>
        <v>0</v>
      </c>
      <c r="T53" s="26">
        <f t="shared" si="15"/>
        <v>0</v>
      </c>
      <c r="U53" s="26">
        <f t="shared" si="15"/>
        <v>0</v>
      </c>
      <c r="V53" s="26">
        <f t="shared" si="15"/>
        <v>0</v>
      </c>
      <c r="W53" s="26">
        <f t="shared" si="15"/>
        <v>0</v>
      </c>
      <c r="X53" s="26">
        <f t="shared" si="15"/>
        <v>0</v>
      </c>
      <c r="Y53" s="26">
        <f t="shared" si="15"/>
        <v>0</v>
      </c>
      <c r="Z53" s="26">
        <f t="shared" si="15"/>
        <v>0</v>
      </c>
      <c r="AA53" s="91">
        <f t="shared" si="14"/>
        <v>0</v>
      </c>
      <c r="AB53" s="26">
        <f t="shared" si="14"/>
        <v>1009.782</v>
      </c>
      <c r="AC53" s="27">
        <f t="shared" si="1"/>
        <v>1009.782</v>
      </c>
    </row>
    <row r="54" spans="2:29" ht="33.6" customHeight="1" x14ac:dyDescent="0.25">
      <c r="B54" s="50" t="s">
        <v>61</v>
      </c>
      <c r="C54" s="51"/>
      <c r="D54" s="51"/>
      <c r="E54" s="52"/>
      <c r="F54" s="25" t="s">
        <v>13</v>
      </c>
      <c r="G54" s="25" t="s">
        <v>6</v>
      </c>
      <c r="H54" s="25" t="s">
        <v>57</v>
      </c>
      <c r="I54" s="25" t="s">
        <v>60</v>
      </c>
      <c r="J54" s="36">
        <f>L54</f>
        <v>1009.782</v>
      </c>
      <c r="K54" s="36"/>
      <c r="L54" s="36">
        <v>1009.782</v>
      </c>
      <c r="M54" s="28"/>
      <c r="N54" s="28"/>
      <c r="O54" s="27"/>
      <c r="P54" s="27"/>
      <c r="Q54" s="28"/>
      <c r="R54" s="28"/>
      <c r="S54" s="27"/>
      <c r="T54" s="27"/>
      <c r="U54" s="28"/>
      <c r="V54" s="28"/>
      <c r="W54" s="27"/>
      <c r="X54" s="27"/>
      <c r="Y54" s="27"/>
      <c r="Z54" s="27"/>
      <c r="AA54" s="95"/>
      <c r="AB54" s="27">
        <f>L54+N54+P54+R54+T54+V54+X54+Z54</f>
        <v>1009.782</v>
      </c>
      <c r="AC54" s="27">
        <f t="shared" si="1"/>
        <v>1009.782</v>
      </c>
    </row>
    <row r="55" spans="2:29" ht="30" customHeight="1" x14ac:dyDescent="0.25">
      <c r="B55" s="60" t="s">
        <v>62</v>
      </c>
      <c r="C55" s="61"/>
      <c r="D55" s="61"/>
      <c r="E55" s="62"/>
      <c r="F55" s="17" t="s">
        <v>13</v>
      </c>
      <c r="G55" s="17" t="s">
        <v>6</v>
      </c>
      <c r="H55" s="17" t="s">
        <v>63</v>
      </c>
      <c r="I55" s="17" t="s">
        <v>4</v>
      </c>
      <c r="J55" s="19">
        <f>J56</f>
        <v>3378.6600000000003</v>
      </c>
      <c r="K55" s="19">
        <f t="shared" ref="K55:AB55" si="16">K56</f>
        <v>2.6059999999999999</v>
      </c>
      <c r="L55" s="19">
        <f>L56</f>
        <v>3376.0540000000001</v>
      </c>
      <c r="M55" s="19">
        <f t="shared" si="16"/>
        <v>0</v>
      </c>
      <c r="N55" s="19">
        <f t="shared" si="16"/>
        <v>0</v>
      </c>
      <c r="O55" s="18">
        <f t="shared" si="16"/>
        <v>0</v>
      </c>
      <c r="P55" s="18">
        <f t="shared" si="16"/>
        <v>0</v>
      </c>
      <c r="Q55" s="19">
        <f t="shared" si="16"/>
        <v>0</v>
      </c>
      <c r="R55" s="19">
        <f t="shared" si="16"/>
        <v>0</v>
      </c>
      <c r="S55" s="18">
        <f t="shared" si="16"/>
        <v>0</v>
      </c>
      <c r="T55" s="18">
        <f t="shared" si="16"/>
        <v>0</v>
      </c>
      <c r="U55" s="19">
        <f t="shared" si="16"/>
        <v>0</v>
      </c>
      <c r="V55" s="19">
        <f t="shared" si="16"/>
        <v>0</v>
      </c>
      <c r="W55" s="18">
        <f t="shared" si="16"/>
        <v>0</v>
      </c>
      <c r="X55" s="18">
        <f t="shared" si="16"/>
        <v>0</v>
      </c>
      <c r="Y55" s="18">
        <f t="shared" si="16"/>
        <v>0</v>
      </c>
      <c r="Z55" s="18">
        <f t="shared" si="16"/>
        <v>0</v>
      </c>
      <c r="AA55" s="89">
        <f t="shared" si="16"/>
        <v>2.6059999999999999</v>
      </c>
      <c r="AB55" s="18">
        <f t="shared" si="16"/>
        <v>3376.0540000000001</v>
      </c>
      <c r="AC55" s="20">
        <f t="shared" si="1"/>
        <v>3378.6600000000003</v>
      </c>
    </row>
    <row r="56" spans="2:29" ht="31.9" customHeight="1" x14ac:dyDescent="0.25">
      <c r="B56" s="47" t="s">
        <v>64</v>
      </c>
      <c r="C56" s="48"/>
      <c r="D56" s="48"/>
      <c r="E56" s="49"/>
      <c r="F56" s="21" t="s">
        <v>13</v>
      </c>
      <c r="G56" s="21" t="s">
        <v>6</v>
      </c>
      <c r="H56" s="21" t="s">
        <v>65</v>
      </c>
      <c r="I56" s="21" t="s">
        <v>4</v>
      </c>
      <c r="J56" s="23">
        <f>J57+J62+J64+J66+J60</f>
        <v>3378.6600000000003</v>
      </c>
      <c r="K56" s="23">
        <f t="shared" ref="K56:O56" si="17">K57+K62+K64+K66+K60</f>
        <v>2.6059999999999999</v>
      </c>
      <c r="L56" s="23">
        <f>L57+L62+L64+L66+L60</f>
        <v>3376.0540000000001</v>
      </c>
      <c r="M56" s="23">
        <f t="shared" si="17"/>
        <v>0</v>
      </c>
      <c r="N56" s="23">
        <f t="shared" si="17"/>
        <v>0</v>
      </c>
      <c r="O56" s="22">
        <f t="shared" si="17"/>
        <v>0</v>
      </c>
      <c r="P56" s="22">
        <f>P57+P62+P64+P66+P60</f>
        <v>0</v>
      </c>
      <c r="Q56" s="23">
        <f t="shared" ref="Q56:AB56" si="18">Q57+Q62+Q64+Q66+Q60</f>
        <v>0</v>
      </c>
      <c r="R56" s="23">
        <f t="shared" si="18"/>
        <v>0</v>
      </c>
      <c r="S56" s="22">
        <f t="shared" si="18"/>
        <v>0</v>
      </c>
      <c r="T56" s="22">
        <f t="shared" si="18"/>
        <v>0</v>
      </c>
      <c r="U56" s="23">
        <f t="shared" si="18"/>
        <v>0</v>
      </c>
      <c r="V56" s="23">
        <f t="shared" si="18"/>
        <v>0</v>
      </c>
      <c r="W56" s="22">
        <f t="shared" si="18"/>
        <v>0</v>
      </c>
      <c r="X56" s="22">
        <f t="shared" si="18"/>
        <v>0</v>
      </c>
      <c r="Y56" s="22">
        <f t="shared" si="18"/>
        <v>0</v>
      </c>
      <c r="Z56" s="22">
        <f t="shared" si="18"/>
        <v>0</v>
      </c>
      <c r="AA56" s="90">
        <f t="shared" si="18"/>
        <v>2.6059999999999999</v>
      </c>
      <c r="AB56" s="22">
        <f t="shared" si="18"/>
        <v>3376.0540000000001</v>
      </c>
      <c r="AC56" s="24">
        <f t="shared" si="1"/>
        <v>3378.6600000000003</v>
      </c>
    </row>
    <row r="57" spans="2:29" ht="67.5" customHeight="1" x14ac:dyDescent="0.25">
      <c r="B57" s="50" t="s">
        <v>67</v>
      </c>
      <c r="C57" s="51"/>
      <c r="D57" s="51"/>
      <c r="E57" s="52"/>
      <c r="F57" s="25" t="s">
        <v>13</v>
      </c>
      <c r="G57" s="25" t="s">
        <v>17</v>
      </c>
      <c r="H57" s="25" t="s">
        <v>66</v>
      </c>
      <c r="I57" s="25" t="s">
        <v>4</v>
      </c>
      <c r="J57" s="36">
        <f>J58</f>
        <v>708.86400000000003</v>
      </c>
      <c r="K57" s="36">
        <f t="shared" ref="K57:AB57" si="19">K58</f>
        <v>0</v>
      </c>
      <c r="L57" s="36">
        <f t="shared" si="19"/>
        <v>708.86400000000003</v>
      </c>
      <c r="M57" s="36">
        <f t="shared" si="19"/>
        <v>0</v>
      </c>
      <c r="N57" s="36">
        <f t="shared" si="19"/>
        <v>0</v>
      </c>
      <c r="O57" s="26">
        <f t="shared" si="19"/>
        <v>0</v>
      </c>
      <c r="P57" s="26">
        <f t="shared" si="19"/>
        <v>0</v>
      </c>
      <c r="Q57" s="26">
        <f t="shared" si="19"/>
        <v>0</v>
      </c>
      <c r="R57" s="26">
        <f t="shared" si="19"/>
        <v>0</v>
      </c>
      <c r="S57" s="26">
        <f t="shared" si="19"/>
        <v>0</v>
      </c>
      <c r="T57" s="26">
        <f t="shared" si="19"/>
        <v>0</v>
      </c>
      <c r="U57" s="26">
        <f t="shared" si="19"/>
        <v>0</v>
      </c>
      <c r="V57" s="26">
        <f t="shared" si="19"/>
        <v>0</v>
      </c>
      <c r="W57" s="26">
        <f t="shared" si="19"/>
        <v>0</v>
      </c>
      <c r="X57" s="26">
        <f t="shared" si="19"/>
        <v>0</v>
      </c>
      <c r="Y57" s="26">
        <f t="shared" si="19"/>
        <v>0</v>
      </c>
      <c r="Z57" s="26">
        <f t="shared" si="19"/>
        <v>0</v>
      </c>
      <c r="AA57" s="91">
        <f t="shared" si="19"/>
        <v>0</v>
      </c>
      <c r="AB57" s="26">
        <f t="shared" si="19"/>
        <v>708.86400000000003</v>
      </c>
      <c r="AC57" s="27">
        <f t="shared" si="1"/>
        <v>708.86400000000003</v>
      </c>
    </row>
    <row r="58" spans="2:29" ht="69.75" customHeight="1" x14ac:dyDescent="0.25">
      <c r="B58" s="79" t="s">
        <v>59</v>
      </c>
      <c r="C58" s="80"/>
      <c r="D58" s="80"/>
      <c r="E58" s="81"/>
      <c r="F58" s="32" t="s">
        <v>13</v>
      </c>
      <c r="G58" s="32" t="s">
        <v>17</v>
      </c>
      <c r="H58" s="32" t="s">
        <v>66</v>
      </c>
      <c r="I58" s="32" t="s">
        <v>58</v>
      </c>
      <c r="J58" s="34">
        <f>J59</f>
        <v>708.86400000000003</v>
      </c>
      <c r="K58" s="34">
        <f t="shared" ref="K58:AA58" si="20">K59</f>
        <v>0</v>
      </c>
      <c r="L58" s="34">
        <f t="shared" si="20"/>
        <v>708.86400000000003</v>
      </c>
      <c r="M58" s="34">
        <f>M59</f>
        <v>0</v>
      </c>
      <c r="N58" s="34">
        <f t="shared" si="20"/>
        <v>0</v>
      </c>
      <c r="O58" s="33">
        <f t="shared" si="20"/>
        <v>0</v>
      </c>
      <c r="P58" s="33">
        <f t="shared" si="20"/>
        <v>0</v>
      </c>
      <c r="Q58" s="34">
        <f t="shared" si="20"/>
        <v>0</v>
      </c>
      <c r="R58" s="34">
        <f t="shared" si="20"/>
        <v>0</v>
      </c>
      <c r="S58" s="33"/>
      <c r="T58" s="33"/>
      <c r="U58" s="34"/>
      <c r="V58" s="34"/>
      <c r="W58" s="33"/>
      <c r="X58" s="33"/>
      <c r="Y58" s="33"/>
      <c r="Z58" s="33"/>
      <c r="AA58" s="92">
        <f t="shared" si="20"/>
        <v>0</v>
      </c>
      <c r="AB58" s="33">
        <f>AB59</f>
        <v>708.86400000000003</v>
      </c>
      <c r="AC58" s="35">
        <f t="shared" si="1"/>
        <v>708.86400000000003</v>
      </c>
    </row>
    <row r="59" spans="2:29" ht="34.15" customHeight="1" x14ac:dyDescent="0.25">
      <c r="B59" s="54" t="s">
        <v>61</v>
      </c>
      <c r="C59" s="55"/>
      <c r="D59" s="55"/>
      <c r="E59" s="56"/>
      <c r="F59" s="25" t="s">
        <v>13</v>
      </c>
      <c r="G59" s="25" t="s">
        <v>17</v>
      </c>
      <c r="H59" s="25" t="s">
        <v>66</v>
      </c>
      <c r="I59" s="25" t="s">
        <v>60</v>
      </c>
      <c r="J59" s="36">
        <f>L59</f>
        <v>708.86400000000003</v>
      </c>
      <c r="K59" s="36"/>
      <c r="L59" s="36">
        <v>708.86400000000003</v>
      </c>
      <c r="M59" s="28"/>
      <c r="N59" s="28"/>
      <c r="O59" s="27"/>
      <c r="P59" s="27"/>
      <c r="Q59" s="28"/>
      <c r="R59" s="28"/>
      <c r="S59" s="27"/>
      <c r="T59" s="27"/>
      <c r="U59" s="28"/>
      <c r="V59" s="28"/>
      <c r="W59" s="27"/>
      <c r="X59" s="27"/>
      <c r="Y59" s="27"/>
      <c r="Z59" s="27"/>
      <c r="AA59" s="95"/>
      <c r="AB59" s="27">
        <f>L59+N59+P59+R59+T59+V59+X59+Z59</f>
        <v>708.86400000000003</v>
      </c>
      <c r="AC59" s="27">
        <f t="shared" si="1"/>
        <v>708.86400000000003</v>
      </c>
    </row>
    <row r="60" spans="2:29" ht="72.75" customHeight="1" x14ac:dyDescent="0.25">
      <c r="B60" s="50" t="s">
        <v>59</v>
      </c>
      <c r="C60" s="51"/>
      <c r="D60" s="51"/>
      <c r="E60" s="52"/>
      <c r="F60" s="25"/>
      <c r="G60" s="25"/>
      <c r="H60" s="25" t="s">
        <v>68</v>
      </c>
      <c r="I60" s="25" t="s">
        <v>58</v>
      </c>
      <c r="J60" s="36">
        <f>J61</f>
        <v>468.67399999999998</v>
      </c>
      <c r="K60" s="36"/>
      <c r="L60" s="36">
        <f>L61</f>
        <v>468.67399999999998</v>
      </c>
      <c r="M60" s="28"/>
      <c r="N60" s="28"/>
      <c r="O60" s="27"/>
      <c r="P60" s="27"/>
      <c r="Q60" s="28"/>
      <c r="R60" s="28">
        <f>R61</f>
        <v>0</v>
      </c>
      <c r="S60" s="27"/>
      <c r="T60" s="27"/>
      <c r="U60" s="28"/>
      <c r="V60" s="28">
        <f>V61</f>
        <v>0</v>
      </c>
      <c r="W60" s="27"/>
      <c r="X60" s="27"/>
      <c r="Y60" s="27"/>
      <c r="Z60" s="27"/>
      <c r="AA60" s="95"/>
      <c r="AB60" s="27">
        <f>AB61</f>
        <v>468.67399999999998</v>
      </c>
      <c r="AC60" s="27">
        <f>AA60+AB60</f>
        <v>468.67399999999998</v>
      </c>
    </row>
    <row r="61" spans="2:29" ht="25.5" customHeight="1" x14ac:dyDescent="0.25">
      <c r="B61" s="50" t="s">
        <v>61</v>
      </c>
      <c r="C61" s="51"/>
      <c r="D61" s="51"/>
      <c r="E61" s="52"/>
      <c r="F61" s="25"/>
      <c r="G61" s="25"/>
      <c r="H61" s="25" t="s">
        <v>68</v>
      </c>
      <c r="I61" s="25" t="s">
        <v>60</v>
      </c>
      <c r="J61" s="36">
        <f>L61</f>
        <v>468.67399999999998</v>
      </c>
      <c r="K61" s="36"/>
      <c r="L61" s="36">
        <v>468.67399999999998</v>
      </c>
      <c r="M61" s="28"/>
      <c r="N61" s="28"/>
      <c r="O61" s="27"/>
      <c r="P61" s="27"/>
      <c r="Q61" s="28"/>
      <c r="R61" s="28"/>
      <c r="S61" s="27"/>
      <c r="T61" s="27"/>
      <c r="U61" s="28"/>
      <c r="V61" s="28"/>
      <c r="W61" s="27"/>
      <c r="X61" s="27"/>
      <c r="Y61" s="27"/>
      <c r="Z61" s="27"/>
      <c r="AA61" s="95"/>
      <c r="AB61" s="27">
        <f>L61+N61+P61+R61+T61+V61+X61+Z61</f>
        <v>468.67399999999998</v>
      </c>
      <c r="AC61" s="27">
        <f t="shared" si="1"/>
        <v>468.67399999999998</v>
      </c>
    </row>
    <row r="62" spans="2:29" ht="26.25" customHeight="1" x14ac:dyDescent="0.25">
      <c r="B62" s="76" t="s">
        <v>109</v>
      </c>
      <c r="C62" s="77"/>
      <c r="D62" s="77"/>
      <c r="E62" s="78"/>
      <c r="F62" s="32" t="s">
        <v>13</v>
      </c>
      <c r="G62" s="32" t="s">
        <v>17</v>
      </c>
      <c r="H62" s="32" t="s">
        <v>68</v>
      </c>
      <c r="I62" s="32" t="s">
        <v>42</v>
      </c>
      <c r="J62" s="34">
        <f>J63</f>
        <v>2198.5160000000001</v>
      </c>
      <c r="K62" s="34">
        <f t="shared" ref="K62:AB62" si="21">K63</f>
        <v>0</v>
      </c>
      <c r="L62" s="34">
        <f t="shared" si="21"/>
        <v>2198.5160000000001</v>
      </c>
      <c r="M62" s="34">
        <f t="shared" si="21"/>
        <v>0</v>
      </c>
      <c r="N62" s="34">
        <f t="shared" si="21"/>
        <v>0</v>
      </c>
      <c r="O62" s="33"/>
      <c r="P62" s="33"/>
      <c r="Q62" s="34"/>
      <c r="R62" s="34"/>
      <c r="S62" s="33"/>
      <c r="T62" s="33"/>
      <c r="U62" s="34"/>
      <c r="V62" s="34"/>
      <c r="W62" s="33"/>
      <c r="X62" s="33"/>
      <c r="Y62" s="33"/>
      <c r="Z62" s="33"/>
      <c r="AA62" s="92">
        <f t="shared" si="21"/>
        <v>0</v>
      </c>
      <c r="AB62" s="33">
        <f t="shared" si="21"/>
        <v>2198.5160000000001</v>
      </c>
      <c r="AC62" s="27">
        <f t="shared" si="1"/>
        <v>2198.5160000000001</v>
      </c>
    </row>
    <row r="63" spans="2:29" ht="42.75" customHeight="1" x14ac:dyDescent="0.25">
      <c r="B63" s="50" t="s">
        <v>110</v>
      </c>
      <c r="C63" s="51"/>
      <c r="D63" s="51"/>
      <c r="E63" s="52"/>
      <c r="F63" s="25" t="s">
        <v>6</v>
      </c>
      <c r="G63" s="25" t="s">
        <v>3</v>
      </c>
      <c r="H63" s="25" t="s">
        <v>68</v>
      </c>
      <c r="I63" s="25" t="s">
        <v>45</v>
      </c>
      <c r="J63" s="36">
        <f>L63</f>
        <v>2198.5160000000001</v>
      </c>
      <c r="K63" s="36"/>
      <c r="L63" s="36">
        <v>2198.5160000000001</v>
      </c>
      <c r="M63" s="28"/>
      <c r="N63" s="28"/>
      <c r="O63" s="27"/>
      <c r="P63" s="27"/>
      <c r="Q63" s="28"/>
      <c r="R63" s="28"/>
      <c r="S63" s="27"/>
      <c r="T63" s="27"/>
      <c r="U63" s="28"/>
      <c r="V63" s="28"/>
      <c r="W63" s="27"/>
      <c r="X63" s="27"/>
      <c r="Y63" s="27"/>
      <c r="Z63" s="27"/>
      <c r="AA63" s="95"/>
      <c r="AB63" s="27">
        <f>L63+N63+P63+R63+T63</f>
        <v>2198.5160000000001</v>
      </c>
      <c r="AC63" s="27">
        <f>AA63+AB63</f>
        <v>2198.5160000000001</v>
      </c>
    </row>
    <row r="64" spans="2:29" x14ac:dyDescent="0.25">
      <c r="B64" s="79" t="s">
        <v>70</v>
      </c>
      <c r="C64" s="80"/>
      <c r="D64" s="80"/>
      <c r="E64" s="81"/>
      <c r="F64" s="32" t="s">
        <v>6</v>
      </c>
      <c r="G64" s="32" t="s">
        <v>17</v>
      </c>
      <c r="H64" s="32" t="s">
        <v>68</v>
      </c>
      <c r="I64" s="32" t="s">
        <v>69</v>
      </c>
      <c r="J64" s="34">
        <f>J65</f>
        <v>0</v>
      </c>
      <c r="K64" s="34">
        <f t="shared" ref="K64:AB64" si="22">K65</f>
        <v>0</v>
      </c>
      <c r="L64" s="34">
        <f t="shared" si="22"/>
        <v>0</v>
      </c>
      <c r="M64" s="34">
        <f t="shared" si="22"/>
        <v>0</v>
      </c>
      <c r="N64" s="34">
        <f t="shared" si="22"/>
        <v>0</v>
      </c>
      <c r="O64" s="33"/>
      <c r="P64" s="33"/>
      <c r="Q64" s="34"/>
      <c r="R64" s="34"/>
      <c r="S64" s="33"/>
      <c r="T64" s="33"/>
      <c r="U64" s="34"/>
      <c r="V64" s="34"/>
      <c r="W64" s="33"/>
      <c r="X64" s="33"/>
      <c r="Y64" s="33"/>
      <c r="Z64" s="33"/>
      <c r="AA64" s="92">
        <f t="shared" si="22"/>
        <v>0</v>
      </c>
      <c r="AB64" s="33">
        <f t="shared" si="22"/>
        <v>0</v>
      </c>
      <c r="AC64" s="27">
        <f t="shared" si="1"/>
        <v>0</v>
      </c>
    </row>
    <row r="65" spans="2:29" ht="21.75" customHeight="1" x14ac:dyDescent="0.25">
      <c r="B65" s="50" t="s">
        <v>112</v>
      </c>
      <c r="C65" s="51"/>
      <c r="D65" s="51"/>
      <c r="E65" s="52"/>
      <c r="F65" s="25" t="s">
        <v>6</v>
      </c>
      <c r="G65" s="25" t="s">
        <v>17</v>
      </c>
      <c r="H65" s="25" t="s">
        <v>68</v>
      </c>
      <c r="I65" s="25" t="s">
        <v>72</v>
      </c>
      <c r="J65" s="36"/>
      <c r="K65" s="36"/>
      <c r="L65" s="36"/>
      <c r="M65" s="28"/>
      <c r="N65" s="28"/>
      <c r="O65" s="27"/>
      <c r="P65" s="27"/>
      <c r="Q65" s="28"/>
      <c r="R65" s="28"/>
      <c r="S65" s="27"/>
      <c r="T65" s="27"/>
      <c r="U65" s="28"/>
      <c r="V65" s="28"/>
      <c r="W65" s="27"/>
      <c r="X65" s="27"/>
      <c r="Y65" s="27"/>
      <c r="Z65" s="27"/>
      <c r="AA65" s="95"/>
      <c r="AB65" s="27">
        <f>L65+N65</f>
        <v>0</v>
      </c>
      <c r="AC65" s="27">
        <f t="shared" si="1"/>
        <v>0</v>
      </c>
    </row>
    <row r="66" spans="2:29" ht="66.75" customHeight="1" x14ac:dyDescent="0.25">
      <c r="B66" s="60" t="s">
        <v>73</v>
      </c>
      <c r="C66" s="61"/>
      <c r="D66" s="61"/>
      <c r="E66" s="62"/>
      <c r="F66" s="17" t="s">
        <v>6</v>
      </c>
      <c r="G66" s="17" t="s">
        <v>19</v>
      </c>
      <c r="H66" s="17" t="s">
        <v>74</v>
      </c>
      <c r="I66" s="17" t="s">
        <v>4</v>
      </c>
      <c r="J66" s="19">
        <f>J68+J70</f>
        <v>2.6059999999999999</v>
      </c>
      <c r="K66" s="19">
        <f t="shared" ref="K66:AB66" si="23">K68+K70</f>
        <v>2.6059999999999999</v>
      </c>
      <c r="L66" s="19">
        <f t="shared" si="23"/>
        <v>0</v>
      </c>
      <c r="M66" s="19">
        <f t="shared" si="23"/>
        <v>0</v>
      </c>
      <c r="N66" s="19">
        <f t="shared" si="23"/>
        <v>0</v>
      </c>
      <c r="O66" s="18">
        <f t="shared" si="23"/>
        <v>0</v>
      </c>
      <c r="P66" s="18">
        <f t="shared" si="23"/>
        <v>0</v>
      </c>
      <c r="Q66" s="19">
        <f t="shared" si="23"/>
        <v>0</v>
      </c>
      <c r="R66" s="19">
        <f t="shared" si="23"/>
        <v>0</v>
      </c>
      <c r="S66" s="18">
        <f t="shared" si="23"/>
        <v>0</v>
      </c>
      <c r="T66" s="18">
        <f t="shared" si="23"/>
        <v>0</v>
      </c>
      <c r="U66" s="19">
        <f t="shared" si="23"/>
        <v>0</v>
      </c>
      <c r="V66" s="19">
        <f t="shared" si="23"/>
        <v>0</v>
      </c>
      <c r="W66" s="18">
        <f t="shared" si="23"/>
        <v>0</v>
      </c>
      <c r="X66" s="18">
        <f t="shared" si="23"/>
        <v>0</v>
      </c>
      <c r="Y66" s="18">
        <f t="shared" si="23"/>
        <v>0</v>
      </c>
      <c r="Z66" s="18">
        <f t="shared" si="23"/>
        <v>0</v>
      </c>
      <c r="AA66" s="89">
        <f t="shared" si="23"/>
        <v>2.6059999999999999</v>
      </c>
      <c r="AB66" s="18">
        <f t="shared" si="23"/>
        <v>0</v>
      </c>
      <c r="AC66" s="20">
        <f t="shared" si="1"/>
        <v>2.6059999999999999</v>
      </c>
    </row>
    <row r="67" spans="2:29" ht="31.9" hidden="1" customHeight="1" x14ac:dyDescent="0.25">
      <c r="B67" s="50" t="s">
        <v>20</v>
      </c>
      <c r="C67" s="51"/>
      <c r="D67" s="51"/>
      <c r="E67" s="52"/>
      <c r="F67" s="25" t="s">
        <v>6</v>
      </c>
      <c r="G67" s="25" t="s">
        <v>19</v>
      </c>
      <c r="H67" s="25"/>
      <c r="I67" s="25"/>
      <c r="J67" s="36"/>
      <c r="K67" s="36"/>
      <c r="L67" s="36"/>
      <c r="M67" s="28"/>
      <c r="N67" s="28"/>
      <c r="O67" s="27"/>
      <c r="P67" s="27"/>
      <c r="Q67" s="28"/>
      <c r="R67" s="28"/>
      <c r="S67" s="27"/>
      <c r="T67" s="27"/>
      <c r="U67" s="28"/>
      <c r="V67" s="28"/>
      <c r="W67" s="27"/>
      <c r="X67" s="27"/>
      <c r="Y67" s="27"/>
      <c r="Z67" s="27"/>
      <c r="AA67" s="95"/>
      <c r="AB67" s="27"/>
      <c r="AC67" s="27">
        <f t="shared" si="1"/>
        <v>0</v>
      </c>
    </row>
    <row r="68" spans="2:29" ht="63.75" customHeight="1" x14ac:dyDescent="0.25">
      <c r="B68" s="50" t="s">
        <v>59</v>
      </c>
      <c r="C68" s="51"/>
      <c r="D68" s="51"/>
      <c r="E68" s="52"/>
      <c r="F68" s="25" t="s">
        <v>6</v>
      </c>
      <c r="G68" s="25" t="s">
        <v>19</v>
      </c>
      <c r="H68" s="25" t="s">
        <v>74</v>
      </c>
      <c r="I68" s="25" t="s">
        <v>58</v>
      </c>
      <c r="J68" s="36">
        <f>J69</f>
        <v>0</v>
      </c>
      <c r="K68" s="36">
        <f t="shared" ref="K68:AB68" si="24">K69</f>
        <v>0</v>
      </c>
      <c r="L68" s="36">
        <f t="shared" si="24"/>
        <v>0</v>
      </c>
      <c r="M68" s="36">
        <f t="shared" si="24"/>
        <v>0</v>
      </c>
      <c r="N68" s="36">
        <f t="shared" si="24"/>
        <v>0</v>
      </c>
      <c r="O68" s="26">
        <f t="shared" si="24"/>
        <v>0</v>
      </c>
      <c r="P68" s="26">
        <f t="shared" si="24"/>
        <v>0</v>
      </c>
      <c r="Q68" s="36">
        <f t="shared" si="24"/>
        <v>0</v>
      </c>
      <c r="R68" s="36">
        <f t="shared" si="24"/>
        <v>0</v>
      </c>
      <c r="S68" s="26">
        <f t="shared" si="24"/>
        <v>0</v>
      </c>
      <c r="T68" s="26">
        <f t="shared" si="24"/>
        <v>0</v>
      </c>
      <c r="U68" s="36">
        <f t="shared" si="24"/>
        <v>0</v>
      </c>
      <c r="V68" s="36">
        <f t="shared" si="24"/>
        <v>0</v>
      </c>
      <c r="W68" s="26">
        <f t="shared" si="24"/>
        <v>0</v>
      </c>
      <c r="X68" s="26">
        <f t="shared" si="24"/>
        <v>0</v>
      </c>
      <c r="Y68" s="26">
        <f t="shared" si="24"/>
        <v>0</v>
      </c>
      <c r="Z68" s="26">
        <f t="shared" si="24"/>
        <v>0</v>
      </c>
      <c r="AA68" s="91">
        <f t="shared" si="24"/>
        <v>0</v>
      </c>
      <c r="AB68" s="26">
        <f t="shared" si="24"/>
        <v>0</v>
      </c>
      <c r="AC68" s="27">
        <f t="shared" si="1"/>
        <v>0</v>
      </c>
    </row>
    <row r="69" spans="2:29" ht="33" customHeight="1" x14ac:dyDescent="0.25">
      <c r="B69" s="50" t="s">
        <v>61</v>
      </c>
      <c r="C69" s="51"/>
      <c r="D69" s="51"/>
      <c r="E69" s="52"/>
      <c r="F69" s="25" t="s">
        <v>21</v>
      </c>
      <c r="G69" s="25" t="s">
        <v>3</v>
      </c>
      <c r="H69" s="25" t="s">
        <v>74</v>
      </c>
      <c r="I69" s="25" t="s">
        <v>60</v>
      </c>
      <c r="J69" s="36">
        <f>K69</f>
        <v>0</v>
      </c>
      <c r="K69" s="36"/>
      <c r="L69" s="36"/>
      <c r="M69" s="28"/>
      <c r="N69" s="28"/>
      <c r="O69" s="27"/>
      <c r="P69" s="27"/>
      <c r="Q69" s="28"/>
      <c r="R69" s="28"/>
      <c r="S69" s="27"/>
      <c r="T69" s="27"/>
      <c r="U69" s="28"/>
      <c r="V69" s="28"/>
      <c r="W69" s="27"/>
      <c r="X69" s="27"/>
      <c r="Y69" s="27"/>
      <c r="Z69" s="27"/>
      <c r="AA69" s="95">
        <f>K69+M69+O69+Q69+S69</f>
        <v>0</v>
      </c>
      <c r="AB69" s="27"/>
      <c r="AC69" s="27">
        <f t="shared" si="1"/>
        <v>0</v>
      </c>
    </row>
    <row r="70" spans="2:29" ht="33" customHeight="1" x14ac:dyDescent="0.25">
      <c r="B70" s="50" t="s">
        <v>41</v>
      </c>
      <c r="C70" s="51"/>
      <c r="D70" s="51"/>
      <c r="E70" s="52"/>
      <c r="F70" s="25" t="s">
        <v>21</v>
      </c>
      <c r="G70" s="25" t="s">
        <v>2</v>
      </c>
      <c r="H70" s="25" t="s">
        <v>74</v>
      </c>
      <c r="I70" s="25" t="s">
        <v>42</v>
      </c>
      <c r="J70" s="36">
        <f>J72</f>
        <v>2.6059999999999999</v>
      </c>
      <c r="K70" s="36">
        <f t="shared" ref="K70:AB70" si="25">K72</f>
        <v>2.6059999999999999</v>
      </c>
      <c r="L70" s="36">
        <f t="shared" si="25"/>
        <v>0</v>
      </c>
      <c r="M70" s="36">
        <f t="shared" si="25"/>
        <v>0</v>
      </c>
      <c r="N70" s="36">
        <f t="shared" si="25"/>
        <v>0</v>
      </c>
      <c r="O70" s="26">
        <f t="shared" si="25"/>
        <v>0</v>
      </c>
      <c r="P70" s="26">
        <f t="shared" si="25"/>
        <v>0</v>
      </c>
      <c r="Q70" s="36">
        <f t="shared" si="25"/>
        <v>0</v>
      </c>
      <c r="R70" s="36">
        <f t="shared" si="25"/>
        <v>0</v>
      </c>
      <c r="S70" s="26">
        <f t="shared" si="25"/>
        <v>0</v>
      </c>
      <c r="T70" s="26">
        <f t="shared" si="25"/>
        <v>0</v>
      </c>
      <c r="U70" s="36">
        <f t="shared" si="25"/>
        <v>0</v>
      </c>
      <c r="V70" s="36">
        <f t="shared" si="25"/>
        <v>0</v>
      </c>
      <c r="W70" s="26">
        <f t="shared" si="25"/>
        <v>0</v>
      </c>
      <c r="X70" s="26">
        <f t="shared" si="25"/>
        <v>0</v>
      </c>
      <c r="Y70" s="26">
        <f t="shared" si="25"/>
        <v>0</v>
      </c>
      <c r="Z70" s="26">
        <f t="shared" si="25"/>
        <v>0</v>
      </c>
      <c r="AA70" s="91">
        <f t="shared" si="25"/>
        <v>2.6059999999999999</v>
      </c>
      <c r="AB70" s="26">
        <f t="shared" si="25"/>
        <v>0</v>
      </c>
      <c r="AC70" s="27">
        <f t="shared" si="1"/>
        <v>2.6059999999999999</v>
      </c>
    </row>
    <row r="71" spans="2:29" ht="33" hidden="1" customHeight="1" x14ac:dyDescent="0.25">
      <c r="B71" s="50" t="s">
        <v>22</v>
      </c>
      <c r="C71" s="51"/>
      <c r="D71" s="51"/>
      <c r="E71" s="52"/>
      <c r="F71" s="25" t="s">
        <v>21</v>
      </c>
      <c r="G71" s="25" t="s">
        <v>5</v>
      </c>
      <c r="H71" s="25"/>
      <c r="I71" s="25"/>
      <c r="J71" s="36"/>
      <c r="K71" s="36"/>
      <c r="L71" s="36"/>
      <c r="M71" s="28"/>
      <c r="N71" s="28"/>
      <c r="O71" s="27"/>
      <c r="P71" s="27"/>
      <c r="Q71" s="28"/>
      <c r="R71" s="28"/>
      <c r="S71" s="27"/>
      <c r="T71" s="27"/>
      <c r="U71" s="28"/>
      <c r="V71" s="28"/>
      <c r="W71" s="27"/>
      <c r="X71" s="27"/>
      <c r="Y71" s="27"/>
      <c r="Z71" s="27"/>
      <c r="AA71" s="95"/>
      <c r="AB71" s="27"/>
      <c r="AC71" s="27">
        <f t="shared" si="1"/>
        <v>0</v>
      </c>
    </row>
    <row r="72" spans="2:29" ht="31.9" customHeight="1" x14ac:dyDescent="0.25">
      <c r="B72" s="50" t="s">
        <v>43</v>
      </c>
      <c r="C72" s="51"/>
      <c r="D72" s="51"/>
      <c r="E72" s="52"/>
      <c r="F72" s="25" t="s">
        <v>21</v>
      </c>
      <c r="G72" s="25" t="s">
        <v>13</v>
      </c>
      <c r="H72" s="25" t="s">
        <v>74</v>
      </c>
      <c r="I72" s="25" t="s">
        <v>45</v>
      </c>
      <c r="J72" s="36">
        <f>K72</f>
        <v>2.6059999999999999</v>
      </c>
      <c r="K72" s="36">
        <v>2.6059999999999999</v>
      </c>
      <c r="L72" s="36"/>
      <c r="M72" s="28"/>
      <c r="N72" s="28"/>
      <c r="O72" s="27"/>
      <c r="P72" s="27"/>
      <c r="Q72" s="28"/>
      <c r="R72" s="28"/>
      <c r="S72" s="27"/>
      <c r="T72" s="27"/>
      <c r="U72" s="28"/>
      <c r="V72" s="28"/>
      <c r="W72" s="27"/>
      <c r="X72" s="27"/>
      <c r="Y72" s="27"/>
      <c r="Z72" s="27"/>
      <c r="AA72" s="95">
        <f>K72+M72+O72+Q72+S72+U72+W72+Y72</f>
        <v>2.6059999999999999</v>
      </c>
      <c r="AB72" s="27"/>
      <c r="AC72" s="27">
        <f t="shared" si="1"/>
        <v>2.6059999999999999</v>
      </c>
    </row>
    <row r="73" spans="2:29" ht="31.9" hidden="1" customHeight="1" x14ac:dyDescent="0.25">
      <c r="B73" s="50" t="s">
        <v>9</v>
      </c>
      <c r="C73" s="51"/>
      <c r="D73" s="51"/>
      <c r="E73" s="52"/>
      <c r="F73" s="25"/>
      <c r="G73" s="25"/>
      <c r="H73" s="25" t="s">
        <v>101</v>
      </c>
      <c r="I73" s="25" t="s">
        <v>69</v>
      </c>
      <c r="J73" s="36"/>
      <c r="K73" s="36"/>
      <c r="L73" s="36"/>
      <c r="M73" s="28"/>
      <c r="N73" s="28"/>
      <c r="O73" s="27"/>
      <c r="P73" s="27"/>
      <c r="Q73" s="28"/>
      <c r="R73" s="28"/>
      <c r="S73" s="27"/>
      <c r="T73" s="27"/>
      <c r="U73" s="28"/>
      <c r="V73" s="28">
        <f>V74</f>
        <v>0</v>
      </c>
      <c r="W73" s="27"/>
      <c r="X73" s="27"/>
      <c r="Y73" s="27"/>
      <c r="Z73" s="27"/>
      <c r="AA73" s="95"/>
      <c r="AB73" s="27">
        <f>AB74</f>
        <v>0</v>
      </c>
      <c r="AC73" s="27">
        <f t="shared" si="1"/>
        <v>0</v>
      </c>
    </row>
    <row r="74" spans="2:29" ht="22.5" hidden="1" customHeight="1" x14ac:dyDescent="0.25">
      <c r="B74" s="50" t="s">
        <v>103</v>
      </c>
      <c r="C74" s="51"/>
      <c r="D74" s="51"/>
      <c r="E74" s="52"/>
      <c r="F74" s="25"/>
      <c r="G74" s="25"/>
      <c r="H74" s="25" t="s">
        <v>101</v>
      </c>
      <c r="I74" s="25" t="s">
        <v>102</v>
      </c>
      <c r="J74" s="36"/>
      <c r="K74" s="36"/>
      <c r="L74" s="36"/>
      <c r="M74" s="28"/>
      <c r="N74" s="28"/>
      <c r="O74" s="27"/>
      <c r="P74" s="27"/>
      <c r="Q74" s="28"/>
      <c r="R74" s="28"/>
      <c r="S74" s="27"/>
      <c r="T74" s="27"/>
      <c r="U74" s="28"/>
      <c r="V74" s="28"/>
      <c r="W74" s="27"/>
      <c r="X74" s="27"/>
      <c r="Y74" s="27"/>
      <c r="Z74" s="27"/>
      <c r="AA74" s="95"/>
      <c r="AB74" s="27">
        <f>L74+N74+P74+R74+T74+V74+X74+Z74</f>
        <v>0</v>
      </c>
      <c r="AC74" s="27">
        <f t="shared" si="1"/>
        <v>0</v>
      </c>
    </row>
    <row r="75" spans="2:29" ht="24" hidden="1" customHeight="1" x14ac:dyDescent="0.25">
      <c r="B75" s="60" t="s">
        <v>70</v>
      </c>
      <c r="C75" s="61"/>
      <c r="D75" s="61"/>
      <c r="E75" s="62"/>
      <c r="F75" s="17"/>
      <c r="G75" s="17"/>
      <c r="H75" s="17" t="s">
        <v>104</v>
      </c>
      <c r="I75" s="17" t="s">
        <v>69</v>
      </c>
      <c r="J75" s="19">
        <f>L75</f>
        <v>0</v>
      </c>
      <c r="K75" s="19"/>
      <c r="L75" s="19">
        <f>L76</f>
        <v>0</v>
      </c>
      <c r="M75" s="28"/>
      <c r="N75" s="28"/>
      <c r="O75" s="27"/>
      <c r="P75" s="27"/>
      <c r="Q75" s="28"/>
      <c r="R75" s="28"/>
      <c r="S75" s="27"/>
      <c r="T75" s="27"/>
      <c r="U75" s="28"/>
      <c r="V75" s="28">
        <f>V76</f>
        <v>0</v>
      </c>
      <c r="W75" s="27"/>
      <c r="X75" s="27"/>
      <c r="Y75" s="27"/>
      <c r="Z75" s="27"/>
      <c r="AA75" s="95"/>
      <c r="AB75" s="27">
        <f>AB76</f>
        <v>0</v>
      </c>
      <c r="AC75" s="27">
        <f t="shared" si="1"/>
        <v>0</v>
      </c>
    </row>
    <row r="76" spans="2:29" ht="18.75" hidden="1" customHeight="1" x14ac:dyDescent="0.25">
      <c r="B76" s="50" t="s">
        <v>113</v>
      </c>
      <c r="C76" s="51"/>
      <c r="D76" s="51"/>
      <c r="E76" s="52"/>
      <c r="F76" s="25"/>
      <c r="G76" s="25"/>
      <c r="H76" s="25" t="s">
        <v>104</v>
      </c>
      <c r="I76" s="25" t="s">
        <v>102</v>
      </c>
      <c r="J76" s="36">
        <f>L76</f>
        <v>0</v>
      </c>
      <c r="K76" s="36"/>
      <c r="L76" s="36"/>
      <c r="M76" s="28"/>
      <c r="N76" s="28"/>
      <c r="O76" s="27"/>
      <c r="P76" s="27"/>
      <c r="Q76" s="28"/>
      <c r="R76" s="28"/>
      <c r="S76" s="27"/>
      <c r="T76" s="27"/>
      <c r="U76" s="28"/>
      <c r="V76" s="28"/>
      <c r="W76" s="27"/>
      <c r="X76" s="27"/>
      <c r="Y76" s="27"/>
      <c r="Z76" s="27"/>
      <c r="AA76" s="95"/>
      <c r="AB76" s="27">
        <f>L76+N76+P76+R76+T76+V76+X76+Z76</f>
        <v>0</v>
      </c>
      <c r="AC76" s="27">
        <f t="shared" si="1"/>
        <v>0</v>
      </c>
    </row>
    <row r="77" spans="2:29" ht="23.25" customHeight="1" x14ac:dyDescent="0.25">
      <c r="B77" s="60" t="s">
        <v>76</v>
      </c>
      <c r="C77" s="61"/>
      <c r="D77" s="61"/>
      <c r="E77" s="62"/>
      <c r="F77" s="17" t="s">
        <v>21</v>
      </c>
      <c r="G77" s="17" t="s">
        <v>13</v>
      </c>
      <c r="H77" s="17" t="s">
        <v>75</v>
      </c>
      <c r="I77" s="17"/>
      <c r="J77" s="19">
        <f>J81</f>
        <v>344.99499999999995</v>
      </c>
      <c r="K77" s="19">
        <f t="shared" ref="K77:AB77" si="26">K81</f>
        <v>63.7</v>
      </c>
      <c r="L77" s="19">
        <f t="shared" si="26"/>
        <v>281.29499999999996</v>
      </c>
      <c r="M77" s="19">
        <f t="shared" si="26"/>
        <v>0</v>
      </c>
      <c r="N77" s="19">
        <f t="shared" si="26"/>
        <v>0</v>
      </c>
      <c r="O77" s="18">
        <f t="shared" si="26"/>
        <v>0</v>
      </c>
      <c r="P77" s="18">
        <f t="shared" si="26"/>
        <v>0</v>
      </c>
      <c r="Q77" s="19">
        <f t="shared" si="26"/>
        <v>0</v>
      </c>
      <c r="R77" s="19">
        <f t="shared" si="26"/>
        <v>0</v>
      </c>
      <c r="S77" s="18">
        <f t="shared" si="26"/>
        <v>0</v>
      </c>
      <c r="T77" s="18">
        <f t="shared" si="26"/>
        <v>0</v>
      </c>
      <c r="U77" s="19">
        <f t="shared" si="26"/>
        <v>0</v>
      </c>
      <c r="V77" s="19">
        <f t="shared" si="26"/>
        <v>0</v>
      </c>
      <c r="W77" s="18">
        <f t="shared" si="26"/>
        <v>0</v>
      </c>
      <c r="X77" s="18">
        <f t="shared" si="26"/>
        <v>0</v>
      </c>
      <c r="Y77" s="18">
        <f t="shared" si="26"/>
        <v>0</v>
      </c>
      <c r="Z77" s="18">
        <f t="shared" si="26"/>
        <v>0</v>
      </c>
      <c r="AA77" s="89">
        <f t="shared" si="26"/>
        <v>63.7</v>
      </c>
      <c r="AB77" s="18">
        <f t="shared" si="26"/>
        <v>281.29499999999996</v>
      </c>
      <c r="AC77" s="20">
        <f t="shared" si="1"/>
        <v>344.99499999999995</v>
      </c>
    </row>
    <row r="78" spans="2:29" hidden="1" x14ac:dyDescent="0.25">
      <c r="B78" s="54" t="s">
        <v>30</v>
      </c>
      <c r="C78" s="55"/>
      <c r="D78" s="55"/>
      <c r="E78" s="56"/>
      <c r="F78" s="25" t="s">
        <v>21</v>
      </c>
      <c r="G78" s="25" t="s">
        <v>13</v>
      </c>
      <c r="H78" s="25"/>
      <c r="I78" s="25"/>
      <c r="J78" s="36"/>
      <c r="K78" s="36"/>
      <c r="L78" s="36"/>
      <c r="M78" s="28"/>
      <c r="N78" s="28"/>
      <c r="O78" s="27"/>
      <c r="P78" s="27"/>
      <c r="Q78" s="28"/>
      <c r="R78" s="28"/>
      <c r="S78" s="27"/>
      <c r="T78" s="27"/>
      <c r="U78" s="28"/>
      <c r="V78" s="28"/>
      <c r="W78" s="27"/>
      <c r="X78" s="27"/>
      <c r="Y78" s="27"/>
      <c r="Z78" s="27"/>
      <c r="AA78" s="95"/>
      <c r="AB78" s="27"/>
      <c r="AC78" s="24">
        <f t="shared" si="1"/>
        <v>0</v>
      </c>
    </row>
    <row r="79" spans="2:29" hidden="1" x14ac:dyDescent="0.25">
      <c r="B79" s="54" t="s">
        <v>18</v>
      </c>
      <c r="C79" s="55"/>
      <c r="D79" s="55"/>
      <c r="E79" s="56"/>
      <c r="F79" s="25" t="s">
        <v>21</v>
      </c>
      <c r="G79" s="25" t="s">
        <v>13</v>
      </c>
      <c r="H79" s="25"/>
      <c r="I79" s="25"/>
      <c r="J79" s="36"/>
      <c r="K79" s="36"/>
      <c r="L79" s="36"/>
      <c r="M79" s="28"/>
      <c r="N79" s="28"/>
      <c r="O79" s="27"/>
      <c r="P79" s="27"/>
      <c r="Q79" s="28"/>
      <c r="R79" s="28"/>
      <c r="S79" s="27"/>
      <c r="T79" s="27"/>
      <c r="U79" s="28"/>
      <c r="V79" s="28"/>
      <c r="W79" s="27"/>
      <c r="X79" s="27"/>
      <c r="Y79" s="27"/>
      <c r="Z79" s="27"/>
      <c r="AA79" s="95"/>
      <c r="AB79" s="27"/>
      <c r="AC79" s="24">
        <f t="shared" si="1"/>
        <v>0</v>
      </c>
    </row>
    <row r="80" spans="2:29" hidden="1" x14ac:dyDescent="0.25">
      <c r="B80" s="54" t="s">
        <v>23</v>
      </c>
      <c r="C80" s="55"/>
      <c r="D80" s="55"/>
      <c r="E80" s="56"/>
      <c r="F80" s="25" t="s">
        <v>21</v>
      </c>
      <c r="G80" s="25" t="s">
        <v>13</v>
      </c>
      <c r="H80" s="25"/>
      <c r="I80" s="25"/>
      <c r="J80" s="36"/>
      <c r="K80" s="36"/>
      <c r="L80" s="36"/>
      <c r="M80" s="28"/>
      <c r="N80" s="28"/>
      <c r="O80" s="27"/>
      <c r="P80" s="27"/>
      <c r="Q80" s="28"/>
      <c r="R80" s="28"/>
      <c r="S80" s="27"/>
      <c r="T80" s="27"/>
      <c r="U80" s="28"/>
      <c r="V80" s="28"/>
      <c r="W80" s="27"/>
      <c r="X80" s="27"/>
      <c r="Y80" s="27"/>
      <c r="Z80" s="27"/>
      <c r="AA80" s="95"/>
      <c r="AB80" s="27"/>
      <c r="AC80" s="24">
        <f t="shared" si="1"/>
        <v>0</v>
      </c>
    </row>
    <row r="81" spans="2:29" ht="24" customHeight="1" x14ac:dyDescent="0.25">
      <c r="B81" s="57" t="s">
        <v>77</v>
      </c>
      <c r="C81" s="58"/>
      <c r="D81" s="58"/>
      <c r="E81" s="59"/>
      <c r="F81" s="21" t="s">
        <v>21</v>
      </c>
      <c r="G81" s="21" t="s">
        <v>13</v>
      </c>
      <c r="H81" s="21" t="s">
        <v>78</v>
      </c>
      <c r="I81" s="21"/>
      <c r="J81" s="23">
        <f>J85+J91+J94+J97+J82</f>
        <v>344.99499999999995</v>
      </c>
      <c r="K81" s="23">
        <f t="shared" ref="K81:AC81" si="27">K85+K91+K94+K97+K82</f>
        <v>63.7</v>
      </c>
      <c r="L81" s="23">
        <f t="shared" si="27"/>
        <v>281.29499999999996</v>
      </c>
      <c r="M81" s="23">
        <f t="shared" si="27"/>
        <v>0</v>
      </c>
      <c r="N81" s="23">
        <f t="shared" si="27"/>
        <v>0</v>
      </c>
      <c r="O81" s="23">
        <f t="shared" si="27"/>
        <v>0</v>
      </c>
      <c r="P81" s="23">
        <f t="shared" si="27"/>
        <v>0</v>
      </c>
      <c r="Q81" s="23">
        <f t="shared" si="27"/>
        <v>0</v>
      </c>
      <c r="R81" s="23">
        <f t="shared" si="27"/>
        <v>0</v>
      </c>
      <c r="S81" s="23">
        <f t="shared" si="27"/>
        <v>0</v>
      </c>
      <c r="T81" s="23">
        <f t="shared" si="27"/>
        <v>0</v>
      </c>
      <c r="U81" s="23">
        <f t="shared" si="27"/>
        <v>0</v>
      </c>
      <c r="V81" s="23">
        <f t="shared" si="27"/>
        <v>0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90">
        <f t="shared" si="27"/>
        <v>63.7</v>
      </c>
      <c r="AB81" s="23">
        <f t="shared" si="27"/>
        <v>281.29499999999996</v>
      </c>
      <c r="AC81" s="23">
        <f t="shared" si="27"/>
        <v>344.99499999999995</v>
      </c>
    </row>
    <row r="82" spans="2:29" ht="64.5" hidden="1" customHeight="1" x14ac:dyDescent="0.25">
      <c r="B82" s="60" t="s">
        <v>117</v>
      </c>
      <c r="C82" s="61"/>
      <c r="D82" s="61"/>
      <c r="E82" s="62"/>
      <c r="F82" s="21"/>
      <c r="G82" s="21"/>
      <c r="H82" s="17" t="s">
        <v>116</v>
      </c>
      <c r="I82" s="17" t="s">
        <v>4</v>
      </c>
      <c r="J82" s="19">
        <f>J83</f>
        <v>0</v>
      </c>
      <c r="K82" s="19">
        <f t="shared" ref="K82:AC83" si="28">K83</f>
        <v>0</v>
      </c>
      <c r="L82" s="19">
        <f t="shared" si="28"/>
        <v>0</v>
      </c>
      <c r="M82" s="19">
        <f t="shared" si="28"/>
        <v>0</v>
      </c>
      <c r="N82" s="19">
        <f t="shared" si="28"/>
        <v>0</v>
      </c>
      <c r="O82" s="19">
        <f t="shared" si="28"/>
        <v>0</v>
      </c>
      <c r="P82" s="19">
        <f t="shared" si="28"/>
        <v>0</v>
      </c>
      <c r="Q82" s="19">
        <f t="shared" si="28"/>
        <v>0</v>
      </c>
      <c r="R82" s="19">
        <f t="shared" si="28"/>
        <v>0</v>
      </c>
      <c r="S82" s="19">
        <f t="shared" si="28"/>
        <v>0</v>
      </c>
      <c r="T82" s="19">
        <f t="shared" si="28"/>
        <v>0</v>
      </c>
      <c r="U82" s="19">
        <f t="shared" si="28"/>
        <v>0</v>
      </c>
      <c r="V82" s="19">
        <f t="shared" si="28"/>
        <v>0</v>
      </c>
      <c r="W82" s="19">
        <f t="shared" si="28"/>
        <v>0</v>
      </c>
      <c r="X82" s="19">
        <f t="shared" si="28"/>
        <v>0</v>
      </c>
      <c r="Y82" s="19">
        <f t="shared" si="28"/>
        <v>0</v>
      </c>
      <c r="Z82" s="19">
        <f t="shared" si="28"/>
        <v>0</v>
      </c>
      <c r="AA82" s="89">
        <f t="shared" si="28"/>
        <v>0</v>
      </c>
      <c r="AB82" s="19">
        <f t="shared" si="28"/>
        <v>0</v>
      </c>
      <c r="AC82" s="19">
        <f t="shared" si="28"/>
        <v>0</v>
      </c>
    </row>
    <row r="83" spans="2:29" ht="24" hidden="1" customHeight="1" x14ac:dyDescent="0.25">
      <c r="B83" s="47" t="s">
        <v>41</v>
      </c>
      <c r="C83" s="48"/>
      <c r="D83" s="48"/>
      <c r="E83" s="49"/>
      <c r="F83" s="21"/>
      <c r="G83" s="21"/>
      <c r="H83" s="21" t="s">
        <v>116</v>
      </c>
      <c r="I83" s="21" t="s">
        <v>42</v>
      </c>
      <c r="J83" s="23">
        <f>J84</f>
        <v>0</v>
      </c>
      <c r="K83" s="23">
        <f t="shared" si="28"/>
        <v>0</v>
      </c>
      <c r="L83" s="23">
        <f t="shared" si="28"/>
        <v>0</v>
      </c>
      <c r="M83" s="23">
        <f t="shared" si="28"/>
        <v>0</v>
      </c>
      <c r="N83" s="23">
        <f>N84</f>
        <v>0</v>
      </c>
      <c r="O83" s="23">
        <f t="shared" si="28"/>
        <v>0</v>
      </c>
      <c r="P83" s="23">
        <f t="shared" si="28"/>
        <v>0</v>
      </c>
      <c r="Q83" s="23">
        <f t="shared" si="28"/>
        <v>0</v>
      </c>
      <c r="R83" s="23">
        <f t="shared" si="28"/>
        <v>0</v>
      </c>
      <c r="S83" s="23">
        <f t="shared" si="28"/>
        <v>0</v>
      </c>
      <c r="T83" s="23">
        <f t="shared" si="28"/>
        <v>0</v>
      </c>
      <c r="U83" s="23">
        <f t="shared" si="28"/>
        <v>0</v>
      </c>
      <c r="V83" s="23">
        <f t="shared" si="28"/>
        <v>0</v>
      </c>
      <c r="W83" s="23">
        <f t="shared" si="28"/>
        <v>0</v>
      </c>
      <c r="X83" s="23">
        <f t="shared" si="28"/>
        <v>0</v>
      </c>
      <c r="Y83" s="23">
        <f t="shared" si="28"/>
        <v>0</v>
      </c>
      <c r="Z83" s="23">
        <f t="shared" si="28"/>
        <v>0</v>
      </c>
      <c r="AA83" s="90">
        <f t="shared" si="28"/>
        <v>0</v>
      </c>
      <c r="AB83" s="23">
        <f t="shared" si="28"/>
        <v>0</v>
      </c>
      <c r="AC83" s="23">
        <f>AC84</f>
        <v>0</v>
      </c>
    </row>
    <row r="84" spans="2:29" ht="24" hidden="1" customHeight="1" x14ac:dyDescent="0.25">
      <c r="B84" s="50" t="s">
        <v>43</v>
      </c>
      <c r="C84" s="51"/>
      <c r="D84" s="51"/>
      <c r="E84" s="52"/>
      <c r="F84" s="21"/>
      <c r="G84" s="21"/>
      <c r="H84" s="25" t="s">
        <v>116</v>
      </c>
      <c r="I84" s="25" t="s">
        <v>45</v>
      </c>
      <c r="J84" s="36"/>
      <c r="K84" s="36"/>
      <c r="L84" s="36"/>
      <c r="M84" s="36"/>
      <c r="N84" s="36"/>
      <c r="O84" s="26"/>
      <c r="P84" s="26"/>
      <c r="Q84" s="36"/>
      <c r="R84" s="36"/>
      <c r="S84" s="26"/>
      <c r="T84" s="26"/>
      <c r="U84" s="36"/>
      <c r="V84" s="36"/>
      <c r="W84" s="26"/>
      <c r="X84" s="26"/>
      <c r="Y84" s="26"/>
      <c r="Z84" s="26"/>
      <c r="AA84" s="91">
        <f>K84+M84+O84</f>
        <v>0</v>
      </c>
      <c r="AB84" s="26">
        <f>L84+N84+P84</f>
        <v>0</v>
      </c>
      <c r="AC84" s="27">
        <f>AA84+AB84</f>
        <v>0</v>
      </c>
    </row>
    <row r="85" spans="2:29" ht="86.25" customHeight="1" x14ac:dyDescent="0.25">
      <c r="B85" s="60" t="s">
        <v>114</v>
      </c>
      <c r="C85" s="61"/>
      <c r="D85" s="61"/>
      <c r="E85" s="62"/>
      <c r="F85" s="17" t="s">
        <v>24</v>
      </c>
      <c r="G85" s="17" t="s">
        <v>3</v>
      </c>
      <c r="H85" s="17" t="s">
        <v>79</v>
      </c>
      <c r="I85" s="17" t="s">
        <v>4</v>
      </c>
      <c r="J85" s="19">
        <f>J86</f>
        <v>63.7</v>
      </c>
      <c r="K85" s="19">
        <f t="shared" ref="K85:AB85" si="29">K86</f>
        <v>63.7</v>
      </c>
      <c r="L85" s="19">
        <f t="shared" si="29"/>
        <v>0</v>
      </c>
      <c r="M85" s="19">
        <f t="shared" si="29"/>
        <v>0</v>
      </c>
      <c r="N85" s="19">
        <f t="shared" si="29"/>
        <v>0</v>
      </c>
      <c r="O85" s="18">
        <f t="shared" si="29"/>
        <v>0</v>
      </c>
      <c r="P85" s="18">
        <f t="shared" si="29"/>
        <v>0</v>
      </c>
      <c r="Q85" s="19">
        <f t="shared" si="29"/>
        <v>0</v>
      </c>
      <c r="R85" s="19">
        <f t="shared" si="29"/>
        <v>0</v>
      </c>
      <c r="S85" s="18">
        <f t="shared" si="29"/>
        <v>0</v>
      </c>
      <c r="T85" s="18">
        <f t="shared" si="29"/>
        <v>0</v>
      </c>
      <c r="U85" s="19">
        <f>U86</f>
        <v>0</v>
      </c>
      <c r="V85" s="19">
        <f t="shared" si="29"/>
        <v>0</v>
      </c>
      <c r="W85" s="18">
        <f t="shared" si="29"/>
        <v>0</v>
      </c>
      <c r="X85" s="18">
        <f t="shared" si="29"/>
        <v>0</v>
      </c>
      <c r="Y85" s="18">
        <f t="shared" si="29"/>
        <v>0</v>
      </c>
      <c r="Z85" s="18">
        <f t="shared" si="29"/>
        <v>0</v>
      </c>
      <c r="AA85" s="89">
        <f t="shared" si="29"/>
        <v>63.7</v>
      </c>
      <c r="AB85" s="18">
        <f t="shared" si="29"/>
        <v>0</v>
      </c>
      <c r="AC85" s="20">
        <f t="shared" si="1"/>
        <v>63.7</v>
      </c>
    </row>
    <row r="86" spans="2:29" x14ac:dyDescent="0.25">
      <c r="B86" s="50" t="s">
        <v>29</v>
      </c>
      <c r="C86" s="51"/>
      <c r="D86" s="51"/>
      <c r="E86" s="52"/>
      <c r="F86" s="25" t="s">
        <v>24</v>
      </c>
      <c r="G86" s="25" t="s">
        <v>2</v>
      </c>
      <c r="H86" s="25" t="s">
        <v>80</v>
      </c>
      <c r="I86" s="25" t="s">
        <v>4</v>
      </c>
      <c r="J86" s="36">
        <f>J87+J89</f>
        <v>63.7</v>
      </c>
      <c r="K86" s="36">
        <f t="shared" ref="K86:AB86" si="30">K87+K89</f>
        <v>63.7</v>
      </c>
      <c r="L86" s="36">
        <f t="shared" si="30"/>
        <v>0</v>
      </c>
      <c r="M86" s="36">
        <f t="shared" si="30"/>
        <v>0</v>
      </c>
      <c r="N86" s="36">
        <f t="shared" si="30"/>
        <v>0</v>
      </c>
      <c r="O86" s="26">
        <f t="shared" si="30"/>
        <v>0</v>
      </c>
      <c r="P86" s="26">
        <f t="shared" si="30"/>
        <v>0</v>
      </c>
      <c r="Q86" s="26">
        <f t="shared" si="30"/>
        <v>0</v>
      </c>
      <c r="R86" s="26">
        <f t="shared" si="30"/>
        <v>0</v>
      </c>
      <c r="S86" s="26">
        <f t="shared" si="30"/>
        <v>0</v>
      </c>
      <c r="T86" s="26">
        <f t="shared" si="30"/>
        <v>0</v>
      </c>
      <c r="U86" s="26">
        <f t="shared" si="30"/>
        <v>0</v>
      </c>
      <c r="V86" s="26">
        <f t="shared" si="30"/>
        <v>0</v>
      </c>
      <c r="W86" s="26">
        <f t="shared" si="30"/>
        <v>0</v>
      </c>
      <c r="X86" s="26">
        <f t="shared" si="30"/>
        <v>0</v>
      </c>
      <c r="Y86" s="26">
        <f t="shared" si="30"/>
        <v>0</v>
      </c>
      <c r="Z86" s="26">
        <f t="shared" si="30"/>
        <v>0</v>
      </c>
      <c r="AA86" s="91">
        <f t="shared" si="30"/>
        <v>63.7</v>
      </c>
      <c r="AB86" s="26">
        <f t="shared" si="30"/>
        <v>0</v>
      </c>
      <c r="AC86" s="27">
        <f>AA86+AB86</f>
        <v>63.7</v>
      </c>
    </row>
    <row r="87" spans="2:29" ht="67.5" customHeight="1" x14ac:dyDescent="0.25">
      <c r="B87" s="50" t="s">
        <v>59</v>
      </c>
      <c r="C87" s="51"/>
      <c r="D87" s="51"/>
      <c r="E87" s="52"/>
      <c r="F87" s="25"/>
      <c r="G87" s="25"/>
      <c r="H87" s="25" t="s">
        <v>80</v>
      </c>
      <c r="I87" s="25" t="s">
        <v>58</v>
      </c>
      <c r="J87" s="36">
        <f>J88</f>
        <v>62.7</v>
      </c>
      <c r="K87" s="36">
        <f t="shared" ref="K87:AB87" si="31">K88</f>
        <v>62.7</v>
      </c>
      <c r="L87" s="36">
        <f t="shared" si="31"/>
        <v>0</v>
      </c>
      <c r="M87" s="36">
        <f t="shared" si="31"/>
        <v>0</v>
      </c>
      <c r="N87" s="36">
        <f t="shared" si="31"/>
        <v>0</v>
      </c>
      <c r="O87" s="26">
        <f t="shared" si="31"/>
        <v>0</v>
      </c>
      <c r="P87" s="26">
        <f t="shared" si="31"/>
        <v>0</v>
      </c>
      <c r="Q87" s="26">
        <f t="shared" si="31"/>
        <v>0</v>
      </c>
      <c r="R87" s="26">
        <f t="shared" si="31"/>
        <v>0</v>
      </c>
      <c r="S87" s="26">
        <f t="shared" si="31"/>
        <v>0</v>
      </c>
      <c r="T87" s="26">
        <f t="shared" si="31"/>
        <v>0</v>
      </c>
      <c r="U87" s="36">
        <f t="shared" si="31"/>
        <v>0</v>
      </c>
      <c r="V87" s="36">
        <f t="shared" si="31"/>
        <v>0</v>
      </c>
      <c r="W87" s="26">
        <f t="shared" si="31"/>
        <v>0</v>
      </c>
      <c r="X87" s="26">
        <f t="shared" si="31"/>
        <v>0</v>
      </c>
      <c r="Y87" s="26">
        <f t="shared" si="31"/>
        <v>0</v>
      </c>
      <c r="Z87" s="26">
        <f t="shared" si="31"/>
        <v>0</v>
      </c>
      <c r="AA87" s="91">
        <f t="shared" si="31"/>
        <v>62.7</v>
      </c>
      <c r="AB87" s="26">
        <f t="shared" si="31"/>
        <v>0</v>
      </c>
      <c r="AC87" s="27">
        <f t="shared" si="1"/>
        <v>62.7</v>
      </c>
    </row>
    <row r="88" spans="2:29" ht="30" customHeight="1" x14ac:dyDescent="0.25">
      <c r="B88" s="50" t="s">
        <v>61</v>
      </c>
      <c r="C88" s="51"/>
      <c r="D88" s="51"/>
      <c r="E88" s="52"/>
      <c r="F88" s="25"/>
      <c r="G88" s="25"/>
      <c r="H88" s="25" t="s">
        <v>80</v>
      </c>
      <c r="I88" s="25" t="s">
        <v>60</v>
      </c>
      <c r="J88" s="36">
        <f>K88</f>
        <v>62.7</v>
      </c>
      <c r="K88" s="36">
        <v>62.7</v>
      </c>
      <c r="L88" s="36"/>
      <c r="M88" s="28"/>
      <c r="N88" s="28"/>
      <c r="O88" s="27"/>
      <c r="P88" s="27"/>
      <c r="Q88" s="28"/>
      <c r="R88" s="28"/>
      <c r="S88" s="27"/>
      <c r="T88" s="27"/>
      <c r="U88" s="28"/>
      <c r="V88" s="28"/>
      <c r="W88" s="27"/>
      <c r="X88" s="27"/>
      <c r="Y88" s="27"/>
      <c r="Z88" s="27"/>
      <c r="AA88" s="95">
        <f>K88+M88+O88+Q88+S88+U88+W88+Y88</f>
        <v>62.7</v>
      </c>
      <c r="AB88" s="27"/>
      <c r="AC88" s="27">
        <f t="shared" si="1"/>
        <v>62.7</v>
      </c>
    </row>
    <row r="89" spans="2:29" ht="31.15" customHeight="1" x14ac:dyDescent="0.25">
      <c r="B89" s="50" t="s">
        <v>41</v>
      </c>
      <c r="C89" s="51"/>
      <c r="D89" s="51"/>
      <c r="E89" s="52"/>
      <c r="F89" s="25"/>
      <c r="G89" s="25"/>
      <c r="H89" s="25" t="s">
        <v>80</v>
      </c>
      <c r="I89" s="25" t="s">
        <v>42</v>
      </c>
      <c r="J89" s="36">
        <f>J90</f>
        <v>1</v>
      </c>
      <c r="K89" s="36">
        <f t="shared" ref="K89:AB89" si="32">K90</f>
        <v>1</v>
      </c>
      <c r="L89" s="36">
        <f t="shared" si="32"/>
        <v>0</v>
      </c>
      <c r="M89" s="36">
        <f t="shared" si="32"/>
        <v>0</v>
      </c>
      <c r="N89" s="36">
        <f t="shared" si="32"/>
        <v>0</v>
      </c>
      <c r="O89" s="26"/>
      <c r="P89" s="26"/>
      <c r="Q89" s="36"/>
      <c r="R89" s="36"/>
      <c r="S89" s="26"/>
      <c r="T89" s="26"/>
      <c r="U89" s="36"/>
      <c r="V89" s="36"/>
      <c r="W89" s="26"/>
      <c r="X89" s="26"/>
      <c r="Y89" s="26"/>
      <c r="Z89" s="26"/>
      <c r="AA89" s="91">
        <f t="shared" si="32"/>
        <v>1</v>
      </c>
      <c r="AB89" s="26">
        <f t="shared" si="32"/>
        <v>0</v>
      </c>
      <c r="AC89" s="27">
        <f t="shared" si="1"/>
        <v>1</v>
      </c>
    </row>
    <row r="90" spans="2:29" ht="29.45" customHeight="1" x14ac:dyDescent="0.25">
      <c r="B90" s="50" t="s">
        <v>43</v>
      </c>
      <c r="C90" s="51"/>
      <c r="D90" s="51"/>
      <c r="E90" s="52"/>
      <c r="F90" s="25" t="s">
        <v>24</v>
      </c>
      <c r="G90" s="25" t="s">
        <v>2</v>
      </c>
      <c r="H90" s="25" t="s">
        <v>80</v>
      </c>
      <c r="I90" s="25" t="s">
        <v>45</v>
      </c>
      <c r="J90" s="36">
        <v>1</v>
      </c>
      <c r="K90" s="36">
        <v>1</v>
      </c>
      <c r="L90" s="36"/>
      <c r="M90" s="28"/>
      <c r="N90" s="28"/>
      <c r="O90" s="27"/>
      <c r="P90" s="27"/>
      <c r="Q90" s="28"/>
      <c r="R90" s="28"/>
      <c r="S90" s="27"/>
      <c r="T90" s="27"/>
      <c r="U90" s="28"/>
      <c r="V90" s="28"/>
      <c r="W90" s="27"/>
      <c r="X90" s="27"/>
      <c r="Y90" s="27"/>
      <c r="Z90" s="27"/>
      <c r="AA90" s="95">
        <f>K90+M90+O90</f>
        <v>1</v>
      </c>
      <c r="AB90" s="27"/>
      <c r="AC90" s="27">
        <f t="shared" si="1"/>
        <v>1</v>
      </c>
    </row>
    <row r="91" spans="2:29" ht="46.9" customHeight="1" x14ac:dyDescent="0.25">
      <c r="B91" s="60" t="s">
        <v>83</v>
      </c>
      <c r="C91" s="61"/>
      <c r="D91" s="61"/>
      <c r="E91" s="62"/>
      <c r="F91" s="17"/>
      <c r="G91" s="17"/>
      <c r="H91" s="17" t="s">
        <v>84</v>
      </c>
      <c r="I91" s="17" t="s">
        <v>4</v>
      </c>
      <c r="J91" s="19">
        <f>J92</f>
        <v>261.73399999999998</v>
      </c>
      <c r="K91" s="19">
        <f t="shared" ref="K91:AB91" si="33">K92</f>
        <v>0</v>
      </c>
      <c r="L91" s="19">
        <f t="shared" si="33"/>
        <v>261.73399999999998</v>
      </c>
      <c r="M91" s="19">
        <f t="shared" si="33"/>
        <v>0</v>
      </c>
      <c r="N91" s="19">
        <f t="shared" si="33"/>
        <v>0</v>
      </c>
      <c r="O91" s="18">
        <f t="shared" si="33"/>
        <v>0</v>
      </c>
      <c r="P91" s="18">
        <f t="shared" si="33"/>
        <v>0</v>
      </c>
      <c r="Q91" s="19">
        <f t="shared" si="33"/>
        <v>0</v>
      </c>
      <c r="R91" s="19">
        <f t="shared" si="33"/>
        <v>0</v>
      </c>
      <c r="S91" s="18">
        <f t="shared" si="33"/>
        <v>0</v>
      </c>
      <c r="T91" s="18">
        <f t="shared" si="33"/>
        <v>0</v>
      </c>
      <c r="U91" s="19">
        <f t="shared" si="33"/>
        <v>0</v>
      </c>
      <c r="V91" s="19">
        <f t="shared" si="33"/>
        <v>0</v>
      </c>
      <c r="W91" s="18">
        <f t="shared" si="33"/>
        <v>0</v>
      </c>
      <c r="X91" s="18">
        <f t="shared" si="33"/>
        <v>0</v>
      </c>
      <c r="Y91" s="18">
        <f t="shared" si="33"/>
        <v>0</v>
      </c>
      <c r="Z91" s="18">
        <f t="shared" si="33"/>
        <v>0</v>
      </c>
      <c r="AA91" s="89">
        <f t="shared" si="33"/>
        <v>0</v>
      </c>
      <c r="AB91" s="18">
        <f t="shared" si="33"/>
        <v>261.73399999999998</v>
      </c>
      <c r="AC91" s="20">
        <f t="shared" si="1"/>
        <v>261.73399999999998</v>
      </c>
    </row>
    <row r="92" spans="2:29" ht="27" customHeight="1" x14ac:dyDescent="0.25">
      <c r="B92" s="50" t="s">
        <v>85</v>
      </c>
      <c r="C92" s="51"/>
      <c r="D92" s="51"/>
      <c r="E92" s="52"/>
      <c r="F92" s="25"/>
      <c r="G92" s="25"/>
      <c r="H92" s="25" t="s">
        <v>84</v>
      </c>
      <c r="I92" s="25" t="s">
        <v>86</v>
      </c>
      <c r="J92" s="36">
        <f>J93</f>
        <v>261.73399999999998</v>
      </c>
      <c r="K92" s="36">
        <f t="shared" ref="K92:AB92" si="34">K93</f>
        <v>0</v>
      </c>
      <c r="L92" s="36">
        <f t="shared" si="34"/>
        <v>261.73399999999998</v>
      </c>
      <c r="M92" s="36">
        <f t="shared" si="34"/>
        <v>0</v>
      </c>
      <c r="N92" s="36">
        <f t="shared" si="34"/>
        <v>0</v>
      </c>
      <c r="O92" s="26"/>
      <c r="P92" s="26"/>
      <c r="Q92" s="36"/>
      <c r="R92" s="36"/>
      <c r="S92" s="26"/>
      <c r="T92" s="26"/>
      <c r="U92" s="36"/>
      <c r="V92" s="36"/>
      <c r="W92" s="26"/>
      <c r="X92" s="26"/>
      <c r="Y92" s="26"/>
      <c r="Z92" s="26"/>
      <c r="AA92" s="91">
        <f t="shared" si="34"/>
        <v>0</v>
      </c>
      <c r="AB92" s="26">
        <f t="shared" si="34"/>
        <v>261.73399999999998</v>
      </c>
      <c r="AC92" s="27">
        <f t="shared" si="1"/>
        <v>261.73399999999998</v>
      </c>
    </row>
    <row r="93" spans="2:29" ht="33.6" customHeight="1" x14ac:dyDescent="0.25">
      <c r="B93" s="50" t="s">
        <v>88</v>
      </c>
      <c r="C93" s="51"/>
      <c r="D93" s="51"/>
      <c r="E93" s="52"/>
      <c r="F93" s="25"/>
      <c r="G93" s="25"/>
      <c r="H93" s="25" t="s">
        <v>84</v>
      </c>
      <c r="I93" s="25" t="s">
        <v>87</v>
      </c>
      <c r="J93" s="36">
        <f>L93</f>
        <v>261.73399999999998</v>
      </c>
      <c r="K93" s="36"/>
      <c r="L93" s="36">
        <v>261.73399999999998</v>
      </c>
      <c r="M93" s="28"/>
      <c r="N93" s="28"/>
      <c r="O93" s="27"/>
      <c r="P93" s="27"/>
      <c r="Q93" s="28"/>
      <c r="R93" s="28"/>
      <c r="S93" s="27"/>
      <c r="T93" s="27"/>
      <c r="U93" s="28"/>
      <c r="V93" s="28"/>
      <c r="W93" s="27"/>
      <c r="X93" s="27"/>
      <c r="Y93" s="27"/>
      <c r="Z93" s="27"/>
      <c r="AA93" s="95"/>
      <c r="AB93" s="27">
        <f>L93+N93</f>
        <v>261.73399999999998</v>
      </c>
      <c r="AC93" s="27">
        <f t="shared" si="1"/>
        <v>261.73399999999998</v>
      </c>
    </row>
    <row r="94" spans="2:29" ht="26.45" customHeight="1" x14ac:dyDescent="0.25">
      <c r="B94" s="60" t="s">
        <v>91</v>
      </c>
      <c r="C94" s="61"/>
      <c r="D94" s="61"/>
      <c r="E94" s="62"/>
      <c r="F94" s="17"/>
      <c r="G94" s="17"/>
      <c r="H94" s="17" t="s">
        <v>89</v>
      </c>
      <c r="I94" s="17" t="s">
        <v>4</v>
      </c>
      <c r="J94" s="19">
        <f>J95</f>
        <v>14.561</v>
      </c>
      <c r="K94" s="19">
        <f t="shared" ref="K94:AB95" si="35">K95</f>
        <v>0</v>
      </c>
      <c r="L94" s="19">
        <f t="shared" si="35"/>
        <v>14.561</v>
      </c>
      <c r="M94" s="19">
        <f t="shared" si="35"/>
        <v>0</v>
      </c>
      <c r="N94" s="19">
        <f t="shared" si="35"/>
        <v>0</v>
      </c>
      <c r="O94" s="18">
        <f t="shared" si="35"/>
        <v>0</v>
      </c>
      <c r="P94" s="18">
        <f t="shared" si="35"/>
        <v>0</v>
      </c>
      <c r="Q94" s="19">
        <f t="shared" si="35"/>
        <v>0</v>
      </c>
      <c r="R94" s="19">
        <f t="shared" si="35"/>
        <v>0</v>
      </c>
      <c r="S94" s="18">
        <f t="shared" si="35"/>
        <v>0</v>
      </c>
      <c r="T94" s="18">
        <f t="shared" si="35"/>
        <v>0</v>
      </c>
      <c r="U94" s="19">
        <f t="shared" si="35"/>
        <v>0</v>
      </c>
      <c r="V94" s="19">
        <f t="shared" si="35"/>
        <v>0</v>
      </c>
      <c r="W94" s="18">
        <f t="shared" si="35"/>
        <v>0</v>
      </c>
      <c r="X94" s="18">
        <f t="shared" si="35"/>
        <v>0</v>
      </c>
      <c r="Y94" s="18">
        <f t="shared" si="35"/>
        <v>0</v>
      </c>
      <c r="Z94" s="18">
        <f t="shared" si="35"/>
        <v>0</v>
      </c>
      <c r="AA94" s="89">
        <f t="shared" si="35"/>
        <v>0</v>
      </c>
      <c r="AB94" s="18">
        <f t="shared" si="35"/>
        <v>14.561</v>
      </c>
      <c r="AC94" s="20">
        <f>AA94+AB94</f>
        <v>14.561</v>
      </c>
    </row>
    <row r="95" spans="2:29" ht="19.899999999999999" customHeight="1" x14ac:dyDescent="0.25">
      <c r="B95" s="50" t="s">
        <v>91</v>
      </c>
      <c r="C95" s="51"/>
      <c r="D95" s="51"/>
      <c r="E95" s="52"/>
      <c r="F95" s="25"/>
      <c r="G95" s="25"/>
      <c r="H95" s="25" t="s">
        <v>89</v>
      </c>
      <c r="I95" s="25" t="s">
        <v>92</v>
      </c>
      <c r="J95" s="36">
        <f>J96</f>
        <v>14.561</v>
      </c>
      <c r="K95" s="36">
        <f t="shared" si="35"/>
        <v>0</v>
      </c>
      <c r="L95" s="36">
        <f t="shared" si="35"/>
        <v>14.561</v>
      </c>
      <c r="M95" s="36">
        <f t="shared" si="35"/>
        <v>0</v>
      </c>
      <c r="N95" s="36">
        <f t="shared" si="35"/>
        <v>0</v>
      </c>
      <c r="O95" s="26"/>
      <c r="P95" s="26"/>
      <c r="Q95" s="36"/>
      <c r="R95" s="36"/>
      <c r="S95" s="26"/>
      <c r="T95" s="26"/>
      <c r="U95" s="36"/>
      <c r="V95" s="36"/>
      <c r="W95" s="26"/>
      <c r="X95" s="26"/>
      <c r="Y95" s="26"/>
      <c r="Z95" s="26"/>
      <c r="AA95" s="91">
        <f t="shared" si="35"/>
        <v>0</v>
      </c>
      <c r="AB95" s="26">
        <f t="shared" si="35"/>
        <v>14.561</v>
      </c>
      <c r="AC95" s="27">
        <f t="shared" si="1"/>
        <v>14.561</v>
      </c>
    </row>
    <row r="96" spans="2:29" ht="21" customHeight="1" x14ac:dyDescent="0.25">
      <c r="B96" s="50" t="s">
        <v>90</v>
      </c>
      <c r="C96" s="51"/>
      <c r="D96" s="51"/>
      <c r="E96" s="52"/>
      <c r="F96" s="25" t="s">
        <v>25</v>
      </c>
      <c r="G96" s="25" t="s">
        <v>3</v>
      </c>
      <c r="H96" s="25" t="s">
        <v>89</v>
      </c>
      <c r="I96" s="25" t="s">
        <v>26</v>
      </c>
      <c r="J96" s="36">
        <f>L96</f>
        <v>14.561</v>
      </c>
      <c r="K96" s="36"/>
      <c r="L96" s="36">
        <v>14.561</v>
      </c>
      <c r="M96" s="28"/>
      <c r="N96" s="28"/>
      <c r="O96" s="27"/>
      <c r="P96" s="27"/>
      <c r="Q96" s="28"/>
      <c r="R96" s="28"/>
      <c r="S96" s="27"/>
      <c r="T96" s="27"/>
      <c r="U96" s="28"/>
      <c r="V96" s="28"/>
      <c r="W96" s="27"/>
      <c r="X96" s="27"/>
      <c r="Y96" s="27"/>
      <c r="Z96" s="27"/>
      <c r="AA96" s="95"/>
      <c r="AB96" s="27">
        <f>L96+N96</f>
        <v>14.561</v>
      </c>
      <c r="AC96" s="27">
        <f t="shared" ref="AC96:AC100" si="36">AA96+AB96</f>
        <v>14.561</v>
      </c>
    </row>
    <row r="97" spans="2:29" ht="21" customHeight="1" x14ac:dyDescent="0.25">
      <c r="B97" s="60" t="s">
        <v>81</v>
      </c>
      <c r="C97" s="61"/>
      <c r="D97" s="61"/>
      <c r="E97" s="62"/>
      <c r="F97" s="17"/>
      <c r="G97" s="17"/>
      <c r="H97" s="17" t="s">
        <v>82</v>
      </c>
      <c r="I97" s="17" t="s">
        <v>4</v>
      </c>
      <c r="J97" s="19">
        <f t="shared" ref="J97:AB97" si="37">J98</f>
        <v>5</v>
      </c>
      <c r="K97" s="19">
        <f t="shared" si="37"/>
        <v>0</v>
      </c>
      <c r="L97" s="19">
        <f t="shared" si="37"/>
        <v>5</v>
      </c>
      <c r="M97" s="19">
        <f t="shared" si="37"/>
        <v>0</v>
      </c>
      <c r="N97" s="19">
        <f t="shared" si="37"/>
        <v>0</v>
      </c>
      <c r="O97" s="18">
        <f t="shared" si="37"/>
        <v>0</v>
      </c>
      <c r="P97" s="18">
        <f t="shared" si="37"/>
        <v>0</v>
      </c>
      <c r="Q97" s="19">
        <f t="shared" si="37"/>
        <v>0</v>
      </c>
      <c r="R97" s="19">
        <f t="shared" si="37"/>
        <v>0</v>
      </c>
      <c r="S97" s="18">
        <f t="shared" si="37"/>
        <v>0</v>
      </c>
      <c r="T97" s="18">
        <f t="shared" si="37"/>
        <v>0</v>
      </c>
      <c r="U97" s="19">
        <f t="shared" si="37"/>
        <v>0</v>
      </c>
      <c r="V97" s="19">
        <f t="shared" si="37"/>
        <v>0</v>
      </c>
      <c r="W97" s="18">
        <f t="shared" si="37"/>
        <v>0</v>
      </c>
      <c r="X97" s="18">
        <f t="shared" si="37"/>
        <v>0</v>
      </c>
      <c r="Y97" s="18">
        <f t="shared" si="37"/>
        <v>0</v>
      </c>
      <c r="Z97" s="18">
        <f t="shared" si="37"/>
        <v>0</v>
      </c>
      <c r="AA97" s="89">
        <f t="shared" si="37"/>
        <v>0</v>
      </c>
      <c r="AB97" s="18">
        <f t="shared" si="37"/>
        <v>5</v>
      </c>
      <c r="AC97" s="20">
        <f t="shared" si="36"/>
        <v>5</v>
      </c>
    </row>
    <row r="98" spans="2:29" ht="21" customHeight="1" x14ac:dyDescent="0.25">
      <c r="B98" s="50" t="s">
        <v>70</v>
      </c>
      <c r="C98" s="51"/>
      <c r="D98" s="51"/>
      <c r="E98" s="52"/>
      <c r="F98" s="25"/>
      <c r="G98" s="25"/>
      <c r="H98" s="25" t="s">
        <v>82</v>
      </c>
      <c r="I98" s="25" t="s">
        <v>69</v>
      </c>
      <c r="J98" s="36">
        <f>J99</f>
        <v>5</v>
      </c>
      <c r="K98" s="36">
        <f t="shared" ref="K98:AB98" si="38">K99</f>
        <v>0</v>
      </c>
      <c r="L98" s="36">
        <f t="shared" si="38"/>
        <v>5</v>
      </c>
      <c r="M98" s="36">
        <f t="shared" si="38"/>
        <v>0</v>
      </c>
      <c r="N98" s="36">
        <f t="shared" si="38"/>
        <v>0</v>
      </c>
      <c r="O98" s="26"/>
      <c r="P98" s="26"/>
      <c r="Q98" s="36"/>
      <c r="R98" s="36"/>
      <c r="S98" s="26"/>
      <c r="T98" s="26"/>
      <c r="U98" s="36"/>
      <c r="V98" s="36"/>
      <c r="W98" s="26"/>
      <c r="X98" s="26"/>
      <c r="Y98" s="26"/>
      <c r="Z98" s="26"/>
      <c r="AA98" s="91">
        <f t="shared" si="38"/>
        <v>0</v>
      </c>
      <c r="AB98" s="26">
        <f t="shared" si="38"/>
        <v>5</v>
      </c>
      <c r="AC98" s="27">
        <f t="shared" si="36"/>
        <v>5</v>
      </c>
    </row>
    <row r="99" spans="2:29" ht="31.9" customHeight="1" x14ac:dyDescent="0.25">
      <c r="B99" s="50" t="s">
        <v>71</v>
      </c>
      <c r="C99" s="51"/>
      <c r="D99" s="51"/>
      <c r="E99" s="52"/>
      <c r="F99" s="17" t="s">
        <v>25</v>
      </c>
      <c r="G99" s="17" t="s">
        <v>13</v>
      </c>
      <c r="H99" s="25" t="s">
        <v>82</v>
      </c>
      <c r="I99" s="25" t="s">
        <v>72</v>
      </c>
      <c r="J99" s="36">
        <f>L99</f>
        <v>5</v>
      </c>
      <c r="K99" s="36"/>
      <c r="L99" s="36">
        <v>5</v>
      </c>
      <c r="M99" s="28"/>
      <c r="N99" s="28"/>
      <c r="O99" s="27"/>
      <c r="P99" s="27"/>
      <c r="Q99" s="28"/>
      <c r="R99" s="28"/>
      <c r="S99" s="27"/>
      <c r="T99" s="27"/>
      <c r="U99" s="28"/>
      <c r="V99" s="28"/>
      <c r="W99" s="27"/>
      <c r="X99" s="27"/>
      <c r="Y99" s="27"/>
      <c r="Z99" s="27"/>
      <c r="AA99" s="95"/>
      <c r="AB99" s="27">
        <f>L99+N99</f>
        <v>5</v>
      </c>
      <c r="AC99" s="27">
        <f t="shared" si="36"/>
        <v>5</v>
      </c>
    </row>
    <row r="100" spans="2:29" x14ac:dyDescent="0.25">
      <c r="B100" s="72" t="s">
        <v>27</v>
      </c>
      <c r="C100" s="73"/>
      <c r="D100" s="73"/>
      <c r="E100" s="74"/>
      <c r="F100" s="21"/>
      <c r="G100" s="21"/>
      <c r="H100" s="21"/>
      <c r="I100" s="21"/>
      <c r="J100" s="23">
        <f>J22+J25+J28+J31+J36+J43+J47+J75+J77</f>
        <v>6176.4369999999999</v>
      </c>
      <c r="K100" s="23">
        <f>K22+K25+K28+K31+K36+K43+K47+K77</f>
        <v>66.305999999999997</v>
      </c>
      <c r="L100" s="23">
        <f>L22+L25+L28+L31+L36+L43+L47+L77+L75</f>
        <v>6110.1310000000003</v>
      </c>
      <c r="M100" s="23">
        <f t="shared" ref="M100:U100" si="39">M22+M25+M28+M31+M36+M43+M47+M77</f>
        <v>0</v>
      </c>
      <c r="N100" s="23">
        <f t="shared" si="39"/>
        <v>0</v>
      </c>
      <c r="O100" s="22">
        <f t="shared" si="39"/>
        <v>0</v>
      </c>
      <c r="P100" s="22">
        <f t="shared" si="39"/>
        <v>0</v>
      </c>
      <c r="Q100" s="23">
        <f t="shared" si="39"/>
        <v>0</v>
      </c>
      <c r="R100" s="23">
        <f t="shared" si="39"/>
        <v>0</v>
      </c>
      <c r="S100" s="22">
        <f t="shared" si="39"/>
        <v>0</v>
      </c>
      <c r="T100" s="22">
        <f t="shared" si="39"/>
        <v>0</v>
      </c>
      <c r="U100" s="23">
        <f t="shared" si="39"/>
        <v>0</v>
      </c>
      <c r="V100" s="23">
        <f>V22+V25+V28+V31+V36+V43+V47+V77+V75+V73</f>
        <v>0</v>
      </c>
      <c r="W100" s="23">
        <f t="shared" ref="W100:AB100" si="40">W22+W25+W28+W31+W36+W43+W47+W77+W75+W73</f>
        <v>0</v>
      </c>
      <c r="X100" s="23">
        <f t="shared" si="40"/>
        <v>0</v>
      </c>
      <c r="Y100" s="23">
        <f t="shared" si="40"/>
        <v>0</v>
      </c>
      <c r="Z100" s="23">
        <f>Z22+Z25+Z28+Z31+Z36+Z43+Z47+Z77+Z75+Z73</f>
        <v>0</v>
      </c>
      <c r="AA100" s="90">
        <f>AA22+AA25+AA28+AA31+AA36+AA43+AA47+AA77+AA75+AA73</f>
        <v>66.305999999999997</v>
      </c>
      <c r="AB100" s="23">
        <f t="shared" si="40"/>
        <v>6110.1310000000003</v>
      </c>
      <c r="AC100" s="24">
        <f t="shared" si="36"/>
        <v>6176.4369999999999</v>
      </c>
    </row>
    <row r="101" spans="2:29" x14ac:dyDescent="0.25">
      <c r="B101" s="75"/>
      <c r="C101" s="75"/>
      <c r="D101" s="75"/>
      <c r="E101" s="75"/>
    </row>
  </sheetData>
  <mergeCells count="109">
    <mergeCell ref="Q19:R19"/>
    <mergeCell ref="S19:T19"/>
    <mergeCell ref="U19:V19"/>
    <mergeCell ref="Y19:Z19"/>
    <mergeCell ref="W19:X19"/>
    <mergeCell ref="AA19:AB19"/>
    <mergeCell ref="O19:P19"/>
    <mergeCell ref="B65:E65"/>
    <mergeCell ref="B66:E66"/>
    <mergeCell ref="M19:N19"/>
    <mergeCell ref="K19:L19"/>
    <mergeCell ref="H19:H20"/>
    <mergeCell ref="I19:I20"/>
    <mergeCell ref="B47:E47"/>
    <mergeCell ref="B48:E48"/>
    <mergeCell ref="B49:E49"/>
    <mergeCell ref="B50:E50"/>
    <mergeCell ref="B26:E26"/>
    <mergeCell ref="B34:E34"/>
    <mergeCell ref="B35:E35"/>
    <mergeCell ref="B36:E36"/>
    <mergeCell ref="B38:E38"/>
    <mergeCell ref="B67:E67"/>
    <mergeCell ref="B69:E69"/>
    <mergeCell ref="B62:E62"/>
    <mergeCell ref="B68:E68"/>
    <mergeCell ref="B51:E51"/>
    <mergeCell ref="B63:E63"/>
    <mergeCell ref="B64:E64"/>
    <mergeCell ref="B58:E58"/>
    <mergeCell ref="B59:E59"/>
    <mergeCell ref="B52:E52"/>
    <mergeCell ref="B53:E53"/>
    <mergeCell ref="B54:E54"/>
    <mergeCell ref="B56:E56"/>
    <mergeCell ref="B57:E57"/>
    <mergeCell ref="B55:E55"/>
    <mergeCell ref="B100:E100"/>
    <mergeCell ref="B101:E101"/>
    <mergeCell ref="B86:E86"/>
    <mergeCell ref="B90:E90"/>
    <mergeCell ref="B99:E99"/>
    <mergeCell ref="B70:E70"/>
    <mergeCell ref="B71:E71"/>
    <mergeCell ref="B72:E72"/>
    <mergeCell ref="B78:E78"/>
    <mergeCell ref="B79:E79"/>
    <mergeCell ref="B80:E80"/>
    <mergeCell ref="B97:E97"/>
    <mergeCell ref="B98:E98"/>
    <mergeCell ref="B87:E87"/>
    <mergeCell ref="B88:E88"/>
    <mergeCell ref="B89:E89"/>
    <mergeCell ref="B91:E91"/>
    <mergeCell ref="B95:E95"/>
    <mergeCell ref="B81:E81"/>
    <mergeCell ref="B92:E92"/>
    <mergeCell ref="B93:E93"/>
    <mergeCell ref="B77:E77"/>
    <mergeCell ref="B85:E85"/>
    <mergeCell ref="B94:E94"/>
    <mergeCell ref="B96:E96"/>
    <mergeCell ref="I2:L2"/>
    <mergeCell ref="A15:E15"/>
    <mergeCell ref="B1:E1"/>
    <mergeCell ref="B2:E2"/>
    <mergeCell ref="B3:D3"/>
    <mergeCell ref="B5:E5"/>
    <mergeCell ref="B6:E6"/>
    <mergeCell ref="I3:K3"/>
    <mergeCell ref="B7:D7"/>
    <mergeCell ref="A13:C13"/>
    <mergeCell ref="A14:E14"/>
    <mergeCell ref="B61:E61"/>
    <mergeCell ref="B60:E60"/>
    <mergeCell ref="B73:E73"/>
    <mergeCell ref="B74:E74"/>
    <mergeCell ref="B75:E75"/>
    <mergeCell ref="B76:E76"/>
    <mergeCell ref="B82:E82"/>
    <mergeCell ref="B24:E24"/>
    <mergeCell ref="B25:E25"/>
    <mergeCell ref="B37:E37"/>
    <mergeCell ref="B21:E21"/>
    <mergeCell ref="B22:E22"/>
    <mergeCell ref="B83:E83"/>
    <mergeCell ref="B84:E84"/>
    <mergeCell ref="F13:H13"/>
    <mergeCell ref="F14:J14"/>
    <mergeCell ref="F15:J15"/>
    <mergeCell ref="B40:E40"/>
    <mergeCell ref="B27:E27"/>
    <mergeCell ref="B29:E29"/>
    <mergeCell ref="B33:E33"/>
    <mergeCell ref="B39:E39"/>
    <mergeCell ref="B28:E28"/>
    <mergeCell ref="F18:G18"/>
    <mergeCell ref="B30:E30"/>
    <mergeCell ref="B31:E31"/>
    <mergeCell ref="B32:E32"/>
    <mergeCell ref="J19:J20"/>
    <mergeCell ref="A16:J17"/>
    <mergeCell ref="B19:E20"/>
    <mergeCell ref="B43:E43"/>
    <mergeCell ref="B45:E45"/>
    <mergeCell ref="B46:E46"/>
    <mergeCell ref="B41:E41"/>
    <mergeCell ref="B42:E42"/>
    <mergeCell ref="B23:E23"/>
  </mergeCells>
  <pageMargins left="0.23622047244094491" right="0.23622047244094491" top="0.74803149606299213" bottom="0.74803149606299213" header="0.31496062992125984" footer="0.31496062992125984"/>
  <pageSetup paperSize="9" scale="8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2020-11-12T23:37:23Z</dcterms:modified>
</cp:coreProperties>
</file>