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Table1" sheetId="1" r:id="rId1"/>
  </sheets>
  <definedNames>
    <definedName name="_xlnm.Print_Titles" localSheetId="0">'Table1'!$5:$6</definedName>
  </definedNames>
  <calcPr fullCalcOnLoad="1"/>
</workbook>
</file>

<file path=xl/sharedStrings.xml><?xml version="1.0" encoding="utf-8"?>
<sst xmlns="http://schemas.openxmlformats.org/spreadsheetml/2006/main" count="302" uniqueCount="53">
  <si>
    <t/>
  </si>
  <si>
    <t>№ пп</t>
  </si>
  <si>
    <t>Подпрограмма, основное мероприятие, направление расходов, мероприятие</t>
  </si>
  <si>
    <t>Ответственный исполнитель, соисполнители</t>
  </si>
  <si>
    <t>Источник
финансового
обеспечения</t>
  </si>
  <si>
    <t>Объем средств на реализацию, рублей</t>
  </si>
  <si>
    <t>Связь основного мероприятия и показателей (порядковые номера показателей)</t>
  </si>
  <si>
    <t>средства областного бюджета</t>
  </si>
  <si>
    <t>средства федерального бюджета</t>
  </si>
  <si>
    <t>средства местных бюджетов</t>
  </si>
  <si>
    <t>внебюджетные средства</t>
  </si>
  <si>
    <t>итого</t>
  </si>
  <si>
    <t>1.</t>
  </si>
  <si>
    <t>1.1.</t>
  </si>
  <si>
    <t>1.2.</t>
  </si>
  <si>
    <t>План реализации муниципальной программы</t>
  </si>
  <si>
    <t>Порядковые номера показателей (при наличии связи)</t>
  </si>
  <si>
    <t>…</t>
  </si>
  <si>
    <t>2019 год</t>
  </si>
  <si>
    <t>2020 год</t>
  </si>
  <si>
    <t xml:space="preserve"> Материально техническое и финансовое обеспечение деятельности высшего должностного лица, аппарата сельской администрации </t>
  </si>
  <si>
    <t>Сытобудская сельская администрация Климовского района Брянской области</t>
  </si>
  <si>
    <t>финансовое обеспечение деятельности высшего должностного лица</t>
  </si>
  <si>
    <t xml:space="preserve">Материально-техническое и финансовое обеспечение деятельности аппарата сельской администрации </t>
  </si>
  <si>
    <t>Обеспечение оценки недвижимости, признание прав и регулирования отношений по государственной и муниципальной собственности</t>
  </si>
  <si>
    <t>Обеспечение первичных мер пожарной безопасности</t>
  </si>
  <si>
    <t>Обеспечение безопасности гидротехнических сооружений</t>
  </si>
  <si>
    <t>Осуществление первичного воинского учета на территории поселения, в связи с отсутствием военного комиссариата</t>
  </si>
  <si>
    <t xml:space="preserve"> Иные межбюджетные трансферты муниципальному району</t>
  </si>
  <si>
    <t xml:space="preserve"> Осуществление внешнего муниципального контроля поселения</t>
  </si>
  <si>
    <t>6.1.</t>
  </si>
  <si>
    <t>6.2.</t>
  </si>
  <si>
    <t xml:space="preserve"> Формирование архивных фондов</t>
  </si>
  <si>
    <t>6.3.</t>
  </si>
  <si>
    <t xml:space="preserve"> Мероприятие по вовлечению населения в занятия физической культуры и массовым  спортом, участие в соревнованиях различного уровня</t>
  </si>
  <si>
    <t>6.4.</t>
  </si>
  <si>
    <t xml:space="preserve"> Мероприятия по работе с детьми и молодежью на территории сельского поселения</t>
  </si>
  <si>
    <t xml:space="preserve"> Организация и проведение работ в рамках благоустройства сельского поселения</t>
  </si>
  <si>
    <t>7.1.</t>
  </si>
  <si>
    <t xml:space="preserve"> Организация уличного освещения населенных пунктов поселения</t>
  </si>
  <si>
    <t xml:space="preserve">  Осуществление поселением полномочий муниципального района</t>
  </si>
  <si>
    <t>8.1.</t>
  </si>
  <si>
    <t xml:space="preserve"> Обеспечение дорожной деятельности в отношении автомобильных дорог местного значения в границах населенных пунктов поселения и обеспечение безопасности дорожного движения на них,включая создание и обеспечение функционирования парковок(парковочных мест) 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</si>
  <si>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генпланов поселения, правил землепользования и застройки, утверждение подготовленной докум</t>
  </si>
  <si>
    <t>8.2.</t>
  </si>
  <si>
    <t>Приложение 2
к муниципальной программе  ''Реализация полномочий Сытобудской сельской администрации Климовского района Брянской области  (2019 - 2021 годы)''</t>
  </si>
  <si>
    <t>2021 год</t>
  </si>
  <si>
    <t xml:space="preserve"> Осуществление внутреннего муниципального контроля поселения</t>
  </si>
  <si>
    <t>7.2.</t>
  </si>
  <si>
    <t>Организация и содержание мест захоронения</t>
  </si>
  <si>
    <t>6.5.</t>
  </si>
  <si>
    <t>Реализация полномочий Сытобудской сельской администрации Климовского района Брянской области (2019 - 2021 годы)</t>
  </si>
  <si>
    <t>Ежемесячная доплата к пенсии муниципальным служащим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</si>
</sst>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9">
    <font>
      <sz val="10"/>
      <color rgb="FF000000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/>
    </border>
  </borders>
  <cellStyleXfs count="61">
    <xf numFmtId="170" fontId="0" fillId="0" borderId="0">
      <alignment vertical="top"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8" fontId="4" fillId="0" borderId="0" applyFont="0" applyFill="0" applyBorder="0" applyAlignment="0" applyProtection="0"/>
    <xf numFmtId="176" fontId="4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4" fillId="31" borderId="8" applyNumberFormat="0" applyFont="0" applyAlignment="0" applyProtection="0"/>
    <xf numFmtId="9" fontId="4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9" fontId="4" fillId="0" borderId="0" applyFont="0" applyFill="0" applyBorder="0" applyAlignment="0" applyProtection="0"/>
    <xf numFmtId="177" fontId="4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3">
    <xf numFmtId="170" fontId="0" fillId="0" borderId="0" xfId="0" applyNumberFormat="1" applyFont="1" applyFill="1" applyAlignment="1">
      <alignment vertical="top" wrapText="1"/>
    </xf>
    <xf numFmtId="0" fontId="2" fillId="0" borderId="0" xfId="0" applyNumberFormat="1" applyFont="1" applyFill="1" applyAlignment="1">
      <alignment horizontal="right" vertical="center" wrapText="1"/>
    </xf>
    <xf numFmtId="0" fontId="0" fillId="33" borderId="10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horizontal="center" vertical="top" wrapText="1"/>
    </xf>
    <xf numFmtId="0" fontId="0" fillId="33" borderId="11" xfId="0" applyNumberFormat="1" applyFont="1" applyFill="1" applyBorder="1" applyAlignment="1">
      <alignment vertical="top" wrapText="1"/>
    </xf>
    <xf numFmtId="0" fontId="0" fillId="33" borderId="12" xfId="0" applyNumberFormat="1" applyFont="1" applyFill="1" applyBorder="1" applyAlignment="1">
      <alignment horizontal="center" vertical="top" wrapText="1"/>
    </xf>
    <xf numFmtId="0" fontId="3" fillId="33" borderId="12" xfId="0" applyNumberFormat="1" applyFont="1" applyFill="1" applyBorder="1" applyAlignment="1">
      <alignment vertical="top" wrapText="1"/>
    </xf>
    <xf numFmtId="0" fontId="0" fillId="33" borderId="13" xfId="0" applyNumberFormat="1" applyFont="1" applyFill="1" applyBorder="1" applyAlignment="1">
      <alignment vertical="top" wrapText="1"/>
    </xf>
    <xf numFmtId="4" fontId="0" fillId="33" borderId="13" xfId="0" applyNumberFormat="1" applyFont="1" applyFill="1" applyBorder="1" applyAlignment="1">
      <alignment vertical="top" wrapText="1"/>
    </xf>
    <xf numFmtId="0" fontId="3" fillId="33" borderId="13" xfId="0" applyNumberFormat="1" applyFont="1" applyFill="1" applyBorder="1" applyAlignment="1">
      <alignment vertical="top" wrapText="1"/>
    </xf>
    <xf numFmtId="4" fontId="3" fillId="33" borderId="13" xfId="0" applyNumberFormat="1" applyFont="1" applyFill="1" applyBorder="1" applyAlignment="1">
      <alignment vertical="top" wrapText="1"/>
    </xf>
    <xf numFmtId="0" fontId="0" fillId="0" borderId="13" xfId="0" applyNumberFormat="1" applyFill="1" applyBorder="1" applyAlignment="1">
      <alignment horizontal="center" vertical="center" wrapText="1"/>
    </xf>
    <xf numFmtId="0" fontId="0" fillId="33" borderId="13" xfId="0" applyNumberFormat="1" applyFill="1" applyBorder="1" applyAlignment="1">
      <alignment vertical="top" wrapText="1"/>
    </xf>
    <xf numFmtId="0" fontId="4" fillId="33" borderId="14" xfId="0" applyNumberFormat="1" applyFont="1" applyFill="1" applyBorder="1" applyAlignment="1">
      <alignment horizontal="left" vertical="top" wrapText="1"/>
    </xf>
    <xf numFmtId="0" fontId="4" fillId="33" borderId="15" xfId="0" applyNumberFormat="1" applyFont="1" applyFill="1" applyBorder="1" applyAlignment="1">
      <alignment horizontal="left" vertical="top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33" borderId="16" xfId="0" applyNumberFormat="1" applyFill="1" applyBorder="1" applyAlignment="1">
      <alignment horizontal="center" vertical="top" wrapText="1"/>
    </xf>
    <xf numFmtId="170" fontId="0" fillId="0" borderId="14" xfId="0" applyNumberFormat="1" applyFont="1" applyFill="1" applyBorder="1" applyAlignment="1">
      <alignment horizontal="center" vertical="top" wrapText="1"/>
    </xf>
    <xf numFmtId="170" fontId="0" fillId="0" borderId="15" xfId="0" applyNumberFormat="1" applyFont="1" applyFill="1" applyBorder="1" applyAlignment="1">
      <alignment horizontal="center" vertical="top" wrapText="1"/>
    </xf>
    <xf numFmtId="170" fontId="4" fillId="0" borderId="17" xfId="0" applyFont="1" applyBorder="1" applyAlignment="1">
      <alignment vertical="center" wrapText="1"/>
    </xf>
    <xf numFmtId="170" fontId="4" fillId="0" borderId="18" xfId="0" applyFont="1" applyBorder="1" applyAlignment="1">
      <alignment vertical="center" wrapText="1"/>
    </xf>
    <xf numFmtId="170" fontId="0" fillId="0" borderId="19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 horizontal="right" vertical="center" wrapText="1"/>
    </xf>
    <xf numFmtId="0" fontId="0" fillId="0" borderId="0" xfId="0" applyNumberFormat="1" applyFont="1" applyFill="1" applyAlignment="1">
      <alignment horizontal="right" vertical="center" wrapText="1"/>
    </xf>
    <xf numFmtId="170" fontId="0" fillId="0" borderId="0" xfId="0" applyNumberFormat="1" applyFont="1" applyFill="1" applyAlignment="1">
      <alignment horizontal="right" vertical="center" wrapText="1"/>
    </xf>
    <xf numFmtId="170" fontId="4" fillId="0" borderId="20" xfId="0" applyFont="1" applyBorder="1" applyAlignment="1">
      <alignment vertical="center" wrapText="1"/>
    </xf>
    <xf numFmtId="170" fontId="4" fillId="0" borderId="13" xfId="0" applyFont="1" applyBorder="1" applyAlignment="1">
      <alignment vertical="center" wrapText="1"/>
    </xf>
    <xf numFmtId="170" fontId="4" fillId="0" borderId="21" xfId="0" applyFont="1" applyBorder="1" applyAlignment="1">
      <alignment vertical="center" wrapText="1"/>
    </xf>
    <xf numFmtId="0" fontId="0" fillId="33" borderId="22" xfId="0" applyNumberFormat="1" applyFill="1" applyBorder="1" applyAlignment="1">
      <alignment vertical="top" wrapText="1"/>
    </xf>
    <xf numFmtId="170" fontId="0" fillId="0" borderId="11" xfId="0" applyNumberFormat="1" applyFont="1" applyFill="1" applyBorder="1" applyAlignment="1">
      <alignment vertical="top" wrapText="1"/>
    </xf>
    <xf numFmtId="0" fontId="0" fillId="33" borderId="10" xfId="0" applyNumberFormat="1" applyFont="1" applyFill="1" applyBorder="1" applyAlignment="1">
      <alignment horizontal="center" vertical="top" wrapText="1"/>
    </xf>
    <xf numFmtId="170" fontId="0" fillId="0" borderId="11" xfId="0" applyNumberFormat="1" applyFont="1" applyFill="1" applyBorder="1" applyAlignment="1">
      <alignment horizontal="center" vertical="top" wrapText="1"/>
    </xf>
    <xf numFmtId="170" fontId="0" fillId="0" borderId="12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Alignment="1">
      <alignment horizontal="center" vertical="center" wrapText="1"/>
    </xf>
    <xf numFmtId="0" fontId="3" fillId="0" borderId="13" xfId="0" applyNumberFormat="1" applyFont="1" applyFill="1" applyBorder="1" applyAlignment="1">
      <alignment horizontal="center" vertical="center" wrapText="1"/>
    </xf>
    <xf numFmtId="0" fontId="0" fillId="33" borderId="14" xfId="0" applyNumberFormat="1" applyFill="1" applyBorder="1" applyAlignment="1">
      <alignment horizontal="center" vertical="top" wrapText="1"/>
    </xf>
    <xf numFmtId="0" fontId="0" fillId="33" borderId="16" xfId="0" applyNumberFormat="1" applyFont="1" applyFill="1" applyBorder="1" applyAlignment="1">
      <alignment horizontal="center" vertical="top" wrapText="1"/>
    </xf>
    <xf numFmtId="170" fontId="4" fillId="0" borderId="23" xfId="0" applyFont="1" applyBorder="1" applyAlignment="1">
      <alignment vertical="center" wrapText="1"/>
    </xf>
    <xf numFmtId="170" fontId="4" fillId="0" borderId="24" xfId="0" applyFont="1" applyBorder="1" applyAlignment="1">
      <alignment vertical="center" wrapText="1"/>
    </xf>
    <xf numFmtId="170" fontId="4" fillId="0" borderId="11" xfId="0" applyFont="1" applyBorder="1" applyAlignment="1">
      <alignment vertical="center" wrapText="1"/>
    </xf>
    <xf numFmtId="170" fontId="0" fillId="0" borderId="12" xfId="0" applyNumberFormat="1" applyFont="1" applyFill="1" applyBorder="1" applyAlignment="1">
      <alignment vertical="top" wrapText="1"/>
    </xf>
    <xf numFmtId="4" fontId="0" fillId="33" borderId="21" xfId="0" applyNumberFormat="1" applyFont="1" applyFill="1" applyBorder="1" applyAlignment="1">
      <alignment vertical="top" wrapText="1"/>
    </xf>
    <xf numFmtId="4" fontId="0" fillId="33" borderId="25" xfId="0" applyNumberFormat="1" applyFont="1" applyFill="1" applyBorder="1" applyAlignment="1">
      <alignment vertical="top" wrapText="1"/>
    </xf>
    <xf numFmtId="4" fontId="0" fillId="33" borderId="26" xfId="0" applyNumberFormat="1" applyFont="1" applyFill="1" applyBorder="1" applyAlignment="1">
      <alignment vertical="top" wrapText="1"/>
    </xf>
    <xf numFmtId="0" fontId="0" fillId="33" borderId="21" xfId="0" applyNumberFormat="1" applyFont="1" applyFill="1" applyBorder="1" applyAlignment="1">
      <alignment vertical="top" wrapText="1"/>
    </xf>
    <xf numFmtId="0" fontId="0" fillId="33" borderId="25" xfId="0" applyNumberFormat="1" applyFont="1" applyFill="1" applyBorder="1" applyAlignment="1">
      <alignment vertical="top" wrapText="1"/>
    </xf>
    <xf numFmtId="0" fontId="0" fillId="33" borderId="26" xfId="0" applyNumberFormat="1" applyFont="1" applyFill="1" applyBorder="1" applyAlignment="1">
      <alignment vertical="top" wrapText="1"/>
    </xf>
    <xf numFmtId="0" fontId="0" fillId="33" borderId="14" xfId="0" applyNumberFormat="1" applyFont="1" applyFill="1" applyBorder="1" applyAlignment="1">
      <alignment horizontal="center" vertical="top" wrapText="1"/>
    </xf>
    <xf numFmtId="0" fontId="0" fillId="33" borderId="21" xfId="0" applyNumberFormat="1" applyFill="1" applyBorder="1" applyAlignment="1">
      <alignment vertical="top" wrapText="1"/>
    </xf>
    <xf numFmtId="0" fontId="0" fillId="33" borderId="25" xfId="0" applyNumberFormat="1" applyFill="1" applyBorder="1" applyAlignment="1">
      <alignment vertical="top" wrapText="1"/>
    </xf>
    <xf numFmtId="0" fontId="0" fillId="33" borderId="26" xfId="0" applyNumberFormat="1" applyFill="1" applyBorder="1" applyAlignment="1">
      <alignment vertical="top" wrapText="1"/>
    </xf>
    <xf numFmtId="170" fontId="0" fillId="0" borderId="27" xfId="0" applyNumberFormat="1" applyFont="1" applyFill="1" applyBorder="1" applyAlignment="1">
      <alignment vertical="top" wrapText="1"/>
    </xf>
    <xf numFmtId="170" fontId="0" fillId="0" borderId="28" xfId="0" applyNumberFormat="1" applyFont="1" applyFill="1" applyBorder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3"/>
  <sheetViews>
    <sheetView tabSelected="1" zoomScalePageLayoutView="0" workbookViewId="0" topLeftCell="A1">
      <pane xSplit="1" ySplit="6" topLeftCell="B64" activePane="bottomRight" state="frozen"/>
      <selection pane="topLeft" activeCell="A1" sqref="A1"/>
      <selection pane="topRight" activeCell="B1" sqref="B1"/>
      <selection pane="bottomLeft" activeCell="A6" sqref="A6"/>
      <selection pane="bottomRight" activeCell="E127" sqref="E127"/>
    </sheetView>
  </sheetViews>
  <sheetFormatPr defaultColWidth="9.33203125" defaultRowHeight="12.75"/>
  <cols>
    <col min="1" max="1" width="7.16015625" style="0" customWidth="1"/>
    <col min="2" max="2" width="35.83203125" style="0" customWidth="1"/>
    <col min="3" max="3" width="30.66015625" style="0" customWidth="1"/>
    <col min="4" max="4" width="18.33203125" style="0" customWidth="1"/>
    <col min="5" max="5" width="17.16015625" style="0" customWidth="1"/>
    <col min="6" max="6" width="17" style="0" customWidth="1"/>
    <col min="7" max="7" width="17.33203125" style="0" customWidth="1"/>
    <col min="8" max="8" width="16.66015625" style="0" customWidth="1"/>
    <col min="9" max="9" width="18.16015625" style="0" bestFit="1" customWidth="1"/>
  </cols>
  <sheetData>
    <row r="1" ht="12.75"/>
    <row r="2" spans="1:8" ht="30.75" customHeight="1">
      <c r="A2" s="1" t="s">
        <v>0</v>
      </c>
      <c r="B2" s="1" t="s">
        <v>0</v>
      </c>
      <c r="C2" s="1" t="s">
        <v>0</v>
      </c>
      <c r="D2" s="22" t="s">
        <v>45</v>
      </c>
      <c r="E2" s="23"/>
      <c r="F2" s="23"/>
      <c r="G2" s="23"/>
      <c r="H2" s="23"/>
    </row>
    <row r="3" spans="1:8" ht="30.75" customHeight="1">
      <c r="A3" s="1"/>
      <c r="B3" s="1"/>
      <c r="C3" s="1"/>
      <c r="D3" s="24"/>
      <c r="E3" s="24"/>
      <c r="F3" s="24"/>
      <c r="G3" s="24"/>
      <c r="H3" s="24"/>
    </row>
    <row r="4" spans="1:8" ht="20.25" customHeight="1">
      <c r="A4" s="33" t="s">
        <v>15</v>
      </c>
      <c r="B4" s="33"/>
      <c r="C4" s="33"/>
      <c r="D4" s="33"/>
      <c r="E4" s="33"/>
      <c r="F4" s="33"/>
      <c r="G4" s="33"/>
      <c r="H4" s="33"/>
    </row>
    <row r="5" spans="1:8" ht="34.5" customHeight="1">
      <c r="A5" s="15" t="s">
        <v>1</v>
      </c>
      <c r="B5" s="15" t="s">
        <v>2</v>
      </c>
      <c r="C5" s="15" t="s">
        <v>3</v>
      </c>
      <c r="D5" s="15" t="s">
        <v>4</v>
      </c>
      <c r="E5" s="15" t="s">
        <v>5</v>
      </c>
      <c r="F5" s="15"/>
      <c r="G5" s="15"/>
      <c r="H5" s="15" t="s">
        <v>6</v>
      </c>
    </row>
    <row r="6" spans="1:8" ht="47.25" customHeight="1">
      <c r="A6" s="34" t="s">
        <v>0</v>
      </c>
      <c r="B6" s="34" t="s">
        <v>0</v>
      </c>
      <c r="C6" s="15" t="s">
        <v>0</v>
      </c>
      <c r="D6" s="15" t="s">
        <v>0</v>
      </c>
      <c r="E6" s="11" t="s">
        <v>18</v>
      </c>
      <c r="F6" s="11" t="s">
        <v>19</v>
      </c>
      <c r="G6" s="11" t="s">
        <v>46</v>
      </c>
      <c r="H6" s="15" t="s">
        <v>0</v>
      </c>
    </row>
    <row r="7" spans="1:8" ht="38.25" customHeight="1">
      <c r="A7" s="3" t="s">
        <v>0</v>
      </c>
      <c r="B7" s="28" t="s">
        <v>51</v>
      </c>
      <c r="C7" s="13" t="s">
        <v>21</v>
      </c>
      <c r="D7" s="12" t="s">
        <v>7</v>
      </c>
      <c r="E7" s="8">
        <f>E12+E27+E32+E37+E47+E113+E134</f>
        <v>0</v>
      </c>
      <c r="F7" s="8">
        <f>F12+F27+F32+F37+F47+F113+F134</f>
        <v>0</v>
      </c>
      <c r="G7" s="8">
        <f>G12+G27+G32+G37+G47+G113+G134</f>
        <v>0</v>
      </c>
      <c r="H7" s="7" t="s">
        <v>0</v>
      </c>
    </row>
    <row r="8" spans="1:8" ht="42.75" customHeight="1">
      <c r="A8" s="3" t="s">
        <v>0</v>
      </c>
      <c r="B8" s="29"/>
      <c r="C8" s="13"/>
      <c r="D8" s="7" t="s">
        <v>8</v>
      </c>
      <c r="E8" s="8">
        <f>E13+E28+E33+E38+E50+E116+E135+E43</f>
        <v>79305</v>
      </c>
      <c r="F8" s="8">
        <f>F13+F28+F33+F38+F50+F116+F135+F43</f>
        <v>79305</v>
      </c>
      <c r="G8" s="8">
        <f>G13+G28+G33+G38+G50+G116+G135+G43</f>
        <v>79305</v>
      </c>
      <c r="H8" s="7" t="s">
        <v>0</v>
      </c>
    </row>
    <row r="9" spans="1:8" ht="28.5" customHeight="1">
      <c r="A9" s="3" t="s">
        <v>0</v>
      </c>
      <c r="B9" s="4"/>
      <c r="C9" s="13"/>
      <c r="D9" s="7" t="s">
        <v>9</v>
      </c>
      <c r="E9" s="8">
        <f>E14+E29+E34+E39+E53+E119+E136+E151</f>
        <v>1689713.64</v>
      </c>
      <c r="F9" s="8">
        <f>F14+F29+F34+F39+F53+F119+F136+F151</f>
        <v>1257809</v>
      </c>
      <c r="G9" s="8">
        <f>G14+G29+G34+G39+G53+G119+G136+G151</f>
        <v>1259200</v>
      </c>
      <c r="H9" s="7"/>
    </row>
    <row r="10" spans="1:8" ht="28.5" customHeight="1">
      <c r="A10" s="3" t="s">
        <v>0</v>
      </c>
      <c r="B10" s="4" t="s">
        <v>0</v>
      </c>
      <c r="C10" s="13"/>
      <c r="D10" s="7" t="s">
        <v>10</v>
      </c>
      <c r="E10" s="8">
        <f>E15+E30+E35+E40+E45+E55+E121+E137</f>
        <v>0</v>
      </c>
      <c r="F10" s="8">
        <f>F15+F30+F35+F40+F45+F55+F121+F137</f>
        <v>0</v>
      </c>
      <c r="G10" s="8">
        <f>G15+G30+G35+G40+G45+G55+G121+G137</f>
        <v>0</v>
      </c>
      <c r="H10" s="7"/>
    </row>
    <row r="11" spans="1:8" ht="14.25" customHeight="1" thickBot="1">
      <c r="A11" s="5" t="s">
        <v>0</v>
      </c>
      <c r="B11" s="6" t="s">
        <v>0</v>
      </c>
      <c r="C11" s="14"/>
      <c r="D11" s="9" t="s">
        <v>11</v>
      </c>
      <c r="E11" s="10">
        <f>SUM(E7:E10)</f>
        <v>1769018.64</v>
      </c>
      <c r="F11" s="10">
        <f>SUM(F7:F10)</f>
        <v>1337114</v>
      </c>
      <c r="G11" s="10">
        <f>SUM(G7:G10)</f>
        <v>1338505</v>
      </c>
      <c r="H11" s="9" t="s">
        <v>0</v>
      </c>
    </row>
    <row r="12" spans="1:8" ht="54" customHeight="1">
      <c r="A12" s="2" t="s">
        <v>12</v>
      </c>
      <c r="B12" s="25" t="s">
        <v>20</v>
      </c>
      <c r="C12" s="13" t="s">
        <v>21</v>
      </c>
      <c r="D12" s="7" t="s">
        <v>7</v>
      </c>
      <c r="E12" s="8">
        <f aca="true" t="shared" si="0" ref="E12:G14">E17+E22</f>
        <v>0</v>
      </c>
      <c r="F12" s="8">
        <f t="shared" si="0"/>
        <v>0</v>
      </c>
      <c r="G12" s="8">
        <f t="shared" si="0"/>
        <v>0</v>
      </c>
      <c r="H12" s="7" t="s">
        <v>16</v>
      </c>
    </row>
    <row r="13" spans="1:8" ht="42.75" customHeight="1">
      <c r="A13" s="3" t="s">
        <v>0</v>
      </c>
      <c r="B13" s="26"/>
      <c r="C13" s="13"/>
      <c r="D13" s="7" t="s">
        <v>8</v>
      </c>
      <c r="E13" s="8">
        <f t="shared" si="0"/>
        <v>0</v>
      </c>
      <c r="F13" s="8">
        <f t="shared" si="0"/>
        <v>0</v>
      </c>
      <c r="G13" s="8">
        <f t="shared" si="0"/>
        <v>0</v>
      </c>
      <c r="H13" s="7" t="s">
        <v>17</v>
      </c>
    </row>
    <row r="14" spans="1:8" ht="28.5" customHeight="1">
      <c r="A14" s="3" t="s">
        <v>0</v>
      </c>
      <c r="B14" s="26"/>
      <c r="C14" s="13"/>
      <c r="D14" s="7" t="s">
        <v>9</v>
      </c>
      <c r="E14" s="8">
        <f>E19+E24</f>
        <v>1117939.63</v>
      </c>
      <c r="F14" s="8">
        <f t="shared" si="0"/>
        <v>1010879</v>
      </c>
      <c r="G14" s="8">
        <f t="shared" si="0"/>
        <v>994819</v>
      </c>
      <c r="H14" s="7" t="s">
        <v>17</v>
      </c>
    </row>
    <row r="15" spans="1:8" ht="28.5" customHeight="1">
      <c r="A15" s="3" t="s">
        <v>0</v>
      </c>
      <c r="B15" s="27"/>
      <c r="C15" s="13"/>
      <c r="D15" s="7" t="s">
        <v>10</v>
      </c>
      <c r="E15" s="8">
        <f>E25+E30</f>
        <v>0</v>
      </c>
      <c r="F15" s="8">
        <f>F25+F30</f>
        <v>0</v>
      </c>
      <c r="G15" s="8">
        <f>G25+G30</f>
        <v>0</v>
      </c>
      <c r="H15" s="7" t="s">
        <v>17</v>
      </c>
    </row>
    <row r="16" spans="1:8" ht="14.25" customHeight="1" thickBot="1">
      <c r="A16" s="5" t="s">
        <v>0</v>
      </c>
      <c r="B16" s="6" t="s">
        <v>0</v>
      </c>
      <c r="C16" s="14"/>
      <c r="D16" s="9" t="s">
        <v>11</v>
      </c>
      <c r="E16" s="10">
        <f>SUM(E12:E15)</f>
        <v>1117939.63</v>
      </c>
      <c r="F16" s="10">
        <f>SUM(F12:F15)</f>
        <v>1010879</v>
      </c>
      <c r="G16" s="10">
        <f>SUM(G12:G15)</f>
        <v>994819</v>
      </c>
      <c r="H16" s="9" t="s">
        <v>0</v>
      </c>
    </row>
    <row r="17" spans="1:8" ht="54" customHeight="1">
      <c r="A17" s="2" t="s">
        <v>13</v>
      </c>
      <c r="B17" s="38" t="s">
        <v>22</v>
      </c>
      <c r="C17" s="13" t="s">
        <v>21</v>
      </c>
      <c r="D17" s="7" t="s">
        <v>7</v>
      </c>
      <c r="E17" s="8">
        <v>0</v>
      </c>
      <c r="F17" s="8">
        <v>0</v>
      </c>
      <c r="G17" s="8">
        <v>0</v>
      </c>
      <c r="H17" s="7" t="s">
        <v>16</v>
      </c>
    </row>
    <row r="18" spans="1:8" ht="42.75" customHeight="1">
      <c r="A18" s="3" t="s">
        <v>0</v>
      </c>
      <c r="B18" s="39"/>
      <c r="C18" s="13"/>
      <c r="D18" s="7" t="s">
        <v>8</v>
      </c>
      <c r="E18" s="8">
        <v>0</v>
      </c>
      <c r="F18" s="8">
        <v>0</v>
      </c>
      <c r="G18" s="8">
        <v>0</v>
      </c>
      <c r="H18" s="7" t="s">
        <v>17</v>
      </c>
    </row>
    <row r="19" spans="1:8" ht="28.5" customHeight="1">
      <c r="A19" s="3" t="s">
        <v>0</v>
      </c>
      <c r="B19" s="39"/>
      <c r="C19" s="13"/>
      <c r="D19" s="7" t="s">
        <v>9</v>
      </c>
      <c r="E19" s="8">
        <v>434177</v>
      </c>
      <c r="F19" s="8">
        <v>422698</v>
      </c>
      <c r="G19" s="8">
        <v>411866</v>
      </c>
      <c r="H19" s="7" t="s">
        <v>17</v>
      </c>
    </row>
    <row r="20" spans="1:8" ht="28.5" customHeight="1">
      <c r="A20" s="3" t="s">
        <v>0</v>
      </c>
      <c r="B20" s="39"/>
      <c r="C20" s="13"/>
      <c r="D20" s="7" t="s">
        <v>10</v>
      </c>
      <c r="E20" s="8">
        <v>0</v>
      </c>
      <c r="F20" s="8">
        <v>0</v>
      </c>
      <c r="G20" s="8">
        <v>0</v>
      </c>
      <c r="H20" s="7" t="s">
        <v>17</v>
      </c>
    </row>
    <row r="21" spans="1:8" ht="14.25" customHeight="1" thickBot="1">
      <c r="A21" s="5" t="s">
        <v>0</v>
      </c>
      <c r="B21" s="40"/>
      <c r="C21" s="14"/>
      <c r="D21" s="9" t="s">
        <v>11</v>
      </c>
      <c r="E21" s="10">
        <f>SUM(E17:E20)</f>
        <v>434177</v>
      </c>
      <c r="F21" s="10">
        <f>SUM(F17:F20)</f>
        <v>422698</v>
      </c>
      <c r="G21" s="10">
        <f>SUM(G17:G20)</f>
        <v>411866</v>
      </c>
      <c r="H21" s="9" t="s">
        <v>0</v>
      </c>
    </row>
    <row r="22" spans="1:8" ht="39" customHeight="1">
      <c r="A22" s="2" t="s">
        <v>14</v>
      </c>
      <c r="B22" s="38" t="s">
        <v>23</v>
      </c>
      <c r="C22" s="13" t="s">
        <v>21</v>
      </c>
      <c r="D22" s="7" t="s">
        <v>7</v>
      </c>
      <c r="E22" s="8">
        <v>0</v>
      </c>
      <c r="F22" s="8">
        <v>0</v>
      </c>
      <c r="G22" s="8">
        <v>0</v>
      </c>
      <c r="H22" s="7" t="s">
        <v>16</v>
      </c>
    </row>
    <row r="23" spans="1:8" ht="42.75" customHeight="1">
      <c r="A23" s="3" t="s">
        <v>0</v>
      </c>
      <c r="B23" s="39"/>
      <c r="C23" s="13"/>
      <c r="D23" s="7" t="s">
        <v>8</v>
      </c>
      <c r="E23" s="8">
        <v>0</v>
      </c>
      <c r="F23" s="8">
        <v>0</v>
      </c>
      <c r="G23" s="8">
        <v>0</v>
      </c>
      <c r="H23" s="7" t="s">
        <v>17</v>
      </c>
    </row>
    <row r="24" spans="1:8" ht="28.5" customHeight="1">
      <c r="A24" s="3" t="s">
        <v>0</v>
      </c>
      <c r="B24" s="39"/>
      <c r="C24" s="13"/>
      <c r="D24" s="7" t="s">
        <v>9</v>
      </c>
      <c r="E24" s="8">
        <v>683762.63</v>
      </c>
      <c r="F24" s="8">
        <v>588181</v>
      </c>
      <c r="G24" s="8">
        <v>582953</v>
      </c>
      <c r="H24" s="7" t="s">
        <v>17</v>
      </c>
    </row>
    <row r="25" spans="1:8" ht="28.5" customHeight="1">
      <c r="A25" s="3" t="s">
        <v>0</v>
      </c>
      <c r="B25" s="39"/>
      <c r="C25" s="13"/>
      <c r="D25" s="7" t="s">
        <v>10</v>
      </c>
      <c r="E25" s="8">
        <v>0</v>
      </c>
      <c r="F25" s="8">
        <v>0</v>
      </c>
      <c r="G25" s="8">
        <v>0</v>
      </c>
      <c r="H25" s="7" t="s">
        <v>17</v>
      </c>
    </row>
    <row r="26" spans="1:8" ht="14.25" customHeight="1" thickBot="1">
      <c r="A26" s="5" t="s">
        <v>0</v>
      </c>
      <c r="B26" s="40"/>
      <c r="C26" s="14"/>
      <c r="D26" s="9" t="s">
        <v>11</v>
      </c>
      <c r="E26" s="10">
        <f>SUM(E22:E25)</f>
        <v>683762.63</v>
      </c>
      <c r="F26" s="10">
        <f>SUM(F22:F25)</f>
        <v>588181</v>
      </c>
      <c r="G26" s="10">
        <f>SUM(G22:G25)</f>
        <v>582953</v>
      </c>
      <c r="H26" s="9" t="s">
        <v>0</v>
      </c>
    </row>
    <row r="27" spans="1:8" ht="42" customHeight="1">
      <c r="A27" s="30">
        <v>2</v>
      </c>
      <c r="B27" s="38" t="s">
        <v>24</v>
      </c>
      <c r="C27" s="13" t="s">
        <v>21</v>
      </c>
      <c r="D27" s="12" t="s">
        <v>7</v>
      </c>
      <c r="E27" s="8">
        <v>0</v>
      </c>
      <c r="F27" s="8">
        <v>0</v>
      </c>
      <c r="G27" s="8">
        <v>0</v>
      </c>
      <c r="H27" s="7" t="s">
        <v>16</v>
      </c>
    </row>
    <row r="28" spans="1:8" ht="42.75" customHeight="1">
      <c r="A28" s="31"/>
      <c r="B28" s="39"/>
      <c r="C28" s="13"/>
      <c r="D28" s="7" t="s">
        <v>8</v>
      </c>
      <c r="E28" s="8">
        <v>0</v>
      </c>
      <c r="F28" s="8">
        <v>0</v>
      </c>
      <c r="G28" s="8">
        <v>0</v>
      </c>
      <c r="H28" s="7" t="s">
        <v>17</v>
      </c>
    </row>
    <row r="29" spans="1:8" ht="28.5" customHeight="1">
      <c r="A29" s="31"/>
      <c r="B29" s="39"/>
      <c r="C29" s="13"/>
      <c r="D29" s="7" t="s">
        <v>9</v>
      </c>
      <c r="E29" s="8">
        <v>1500</v>
      </c>
      <c r="F29" s="8">
        <v>3000</v>
      </c>
      <c r="G29" s="8">
        <v>3000</v>
      </c>
      <c r="H29" s="7" t="s">
        <v>17</v>
      </c>
    </row>
    <row r="30" spans="1:8" ht="28.5" customHeight="1">
      <c r="A30" s="31"/>
      <c r="B30" s="39"/>
      <c r="C30" s="13"/>
      <c r="D30" s="7" t="s">
        <v>10</v>
      </c>
      <c r="E30" s="8">
        <v>0</v>
      </c>
      <c r="F30" s="8">
        <v>0</v>
      </c>
      <c r="G30" s="8">
        <v>0</v>
      </c>
      <c r="H30" s="7" t="s">
        <v>17</v>
      </c>
    </row>
    <row r="31" spans="1:8" ht="14.25" customHeight="1" thickBot="1">
      <c r="A31" s="32"/>
      <c r="B31" s="40"/>
      <c r="C31" s="14"/>
      <c r="D31" s="9" t="s">
        <v>11</v>
      </c>
      <c r="E31" s="10">
        <f>SUM(E27:E30)</f>
        <v>1500</v>
      </c>
      <c r="F31" s="10">
        <f>SUM(F27:F30)</f>
        <v>3000</v>
      </c>
      <c r="G31" s="10">
        <f>SUM(G27:G30)</f>
        <v>3000</v>
      </c>
      <c r="H31" s="9" t="s">
        <v>0</v>
      </c>
    </row>
    <row r="32" spans="1:8" ht="159" customHeight="1">
      <c r="A32" s="36">
        <v>3</v>
      </c>
      <c r="B32" s="25" t="s">
        <v>25</v>
      </c>
      <c r="C32" s="13" t="s">
        <v>21</v>
      </c>
      <c r="D32" s="7" t="s">
        <v>7</v>
      </c>
      <c r="E32" s="8">
        <v>0</v>
      </c>
      <c r="F32" s="8">
        <v>0</v>
      </c>
      <c r="G32" s="8">
        <v>0</v>
      </c>
      <c r="H32" s="7" t="s">
        <v>16</v>
      </c>
    </row>
    <row r="33" spans="1:8" ht="42.75" customHeight="1">
      <c r="A33" s="17"/>
      <c r="B33" s="26"/>
      <c r="C33" s="13"/>
      <c r="D33" s="7" t="s">
        <v>8</v>
      </c>
      <c r="E33" s="8">
        <v>0</v>
      </c>
      <c r="F33" s="8">
        <v>0</v>
      </c>
      <c r="G33" s="8">
        <v>0</v>
      </c>
      <c r="H33" s="7" t="s">
        <v>17</v>
      </c>
    </row>
    <row r="34" spans="1:8" ht="28.5" customHeight="1">
      <c r="A34" s="17"/>
      <c r="B34" s="26"/>
      <c r="C34" s="13"/>
      <c r="D34" s="7" t="s">
        <v>9</v>
      </c>
      <c r="E34" s="8">
        <v>7400</v>
      </c>
      <c r="F34" s="8">
        <v>7400</v>
      </c>
      <c r="G34" s="8">
        <v>7400</v>
      </c>
      <c r="H34" s="7" t="s">
        <v>17</v>
      </c>
    </row>
    <row r="35" spans="1:8" ht="28.5" customHeight="1">
      <c r="A35" s="17"/>
      <c r="B35" s="27"/>
      <c r="C35" s="13"/>
      <c r="D35" s="7" t="s">
        <v>10</v>
      </c>
      <c r="E35" s="8">
        <f>E40+E45</f>
        <v>0</v>
      </c>
      <c r="F35" s="8">
        <f>F40+F45</f>
        <v>0</v>
      </c>
      <c r="G35" s="8">
        <f>G40+G45</f>
        <v>0</v>
      </c>
      <c r="H35" s="7" t="s">
        <v>17</v>
      </c>
    </row>
    <row r="36" spans="1:8" ht="14.25" customHeight="1">
      <c r="A36" s="18"/>
      <c r="B36" s="6" t="s">
        <v>0</v>
      </c>
      <c r="C36" s="14"/>
      <c r="D36" s="9" t="s">
        <v>11</v>
      </c>
      <c r="E36" s="10">
        <f>SUM(E32:E35)</f>
        <v>7400</v>
      </c>
      <c r="F36" s="10">
        <f>SUM(F32:F35)</f>
        <v>7400</v>
      </c>
      <c r="G36" s="10">
        <f>SUM(G32:G35)</f>
        <v>7400</v>
      </c>
      <c r="H36" s="9" t="s">
        <v>0</v>
      </c>
    </row>
    <row r="37" spans="1:8" ht="144" customHeight="1">
      <c r="A37" s="36">
        <v>4</v>
      </c>
      <c r="B37" s="37" t="s">
        <v>26</v>
      </c>
      <c r="C37" s="13" t="s">
        <v>21</v>
      </c>
      <c r="D37" s="7" t="s">
        <v>7</v>
      </c>
      <c r="E37" s="8">
        <v>0</v>
      </c>
      <c r="F37" s="8">
        <v>0</v>
      </c>
      <c r="G37" s="8">
        <v>0</v>
      </c>
      <c r="H37" s="7" t="s">
        <v>16</v>
      </c>
    </row>
    <row r="38" spans="1:8" ht="42.75" customHeight="1">
      <c r="A38" s="17"/>
      <c r="B38" s="20"/>
      <c r="C38" s="13"/>
      <c r="D38" s="7" t="s">
        <v>8</v>
      </c>
      <c r="E38" s="8">
        <v>0</v>
      </c>
      <c r="F38" s="8">
        <v>0</v>
      </c>
      <c r="G38" s="8">
        <v>0</v>
      </c>
      <c r="H38" s="7" t="s">
        <v>17</v>
      </c>
    </row>
    <row r="39" spans="1:8" ht="28.5" customHeight="1">
      <c r="A39" s="17"/>
      <c r="B39" s="20"/>
      <c r="C39" s="13"/>
      <c r="D39" s="7" t="s">
        <v>9</v>
      </c>
      <c r="E39" s="8">
        <v>27840</v>
      </c>
      <c r="F39" s="8">
        <v>27840</v>
      </c>
      <c r="G39" s="8">
        <v>27840</v>
      </c>
      <c r="H39" s="7" t="s">
        <v>17</v>
      </c>
    </row>
    <row r="40" spans="1:8" ht="28.5" customHeight="1">
      <c r="A40" s="17"/>
      <c r="B40" s="20"/>
      <c r="C40" s="13"/>
      <c r="D40" s="7" t="s">
        <v>10</v>
      </c>
      <c r="E40" s="8">
        <v>0</v>
      </c>
      <c r="F40" s="8">
        <v>0</v>
      </c>
      <c r="G40" s="8">
        <v>0</v>
      </c>
      <c r="H40" s="7" t="s">
        <v>17</v>
      </c>
    </row>
    <row r="41" spans="1:8" ht="14.25" customHeight="1" thickBot="1">
      <c r="A41" s="18"/>
      <c r="B41" s="21"/>
      <c r="C41" s="14"/>
      <c r="D41" s="9" t="s">
        <v>11</v>
      </c>
      <c r="E41" s="10">
        <f>SUM(E37:E40)</f>
        <v>27840</v>
      </c>
      <c r="F41" s="10">
        <f>SUM(F37:F40)</f>
        <v>27840</v>
      </c>
      <c r="G41" s="10">
        <f>SUM(G37:G40)</f>
        <v>27840</v>
      </c>
      <c r="H41" s="9" t="s">
        <v>0</v>
      </c>
    </row>
    <row r="42" spans="1:8" ht="57" customHeight="1">
      <c r="A42" s="36">
        <v>5</v>
      </c>
      <c r="B42" s="19" t="s">
        <v>27</v>
      </c>
      <c r="C42" s="13" t="s">
        <v>21</v>
      </c>
      <c r="D42" s="7" t="s">
        <v>7</v>
      </c>
      <c r="E42" s="8">
        <v>0</v>
      </c>
      <c r="F42" s="8">
        <v>0</v>
      </c>
      <c r="G42" s="8">
        <v>0</v>
      </c>
      <c r="H42" s="7" t="s">
        <v>0</v>
      </c>
    </row>
    <row r="43" spans="1:8" ht="42.75" customHeight="1">
      <c r="A43" s="17"/>
      <c r="B43" s="20"/>
      <c r="C43" s="13"/>
      <c r="D43" s="7" t="s">
        <v>8</v>
      </c>
      <c r="E43" s="8">
        <v>79305</v>
      </c>
      <c r="F43" s="8">
        <v>79305</v>
      </c>
      <c r="G43" s="8">
        <v>79305</v>
      </c>
      <c r="H43" s="7" t="s">
        <v>17</v>
      </c>
    </row>
    <row r="44" spans="1:8" ht="28.5" customHeight="1">
      <c r="A44" s="17"/>
      <c r="B44" s="20"/>
      <c r="C44" s="13"/>
      <c r="D44" s="7" t="s">
        <v>9</v>
      </c>
      <c r="E44" s="8">
        <v>0</v>
      </c>
      <c r="F44" s="8">
        <v>0</v>
      </c>
      <c r="G44" s="8">
        <v>0</v>
      </c>
      <c r="H44" s="7" t="s">
        <v>17</v>
      </c>
    </row>
    <row r="45" spans="1:8" ht="28.5" customHeight="1">
      <c r="A45" s="17"/>
      <c r="B45" s="20"/>
      <c r="C45" s="13"/>
      <c r="D45" s="7" t="s">
        <v>10</v>
      </c>
      <c r="E45" s="8">
        <v>0</v>
      </c>
      <c r="F45" s="8">
        <v>0</v>
      </c>
      <c r="G45" s="8">
        <v>0</v>
      </c>
      <c r="H45" s="7" t="s">
        <v>17</v>
      </c>
    </row>
    <row r="46" spans="1:8" ht="14.25" customHeight="1" thickBot="1">
      <c r="A46" s="18"/>
      <c r="B46" s="21"/>
      <c r="C46" s="14"/>
      <c r="D46" s="9" t="s">
        <v>11</v>
      </c>
      <c r="E46" s="10">
        <f>SUM(E42:E45)</f>
        <v>79305</v>
      </c>
      <c r="F46" s="10">
        <f>SUM(F42:F45)</f>
        <v>79305</v>
      </c>
      <c r="G46" s="10">
        <f>SUM(G42:G45)</f>
        <v>79305</v>
      </c>
      <c r="H46" s="9" t="s">
        <v>0</v>
      </c>
    </row>
    <row r="47" spans="1:8" ht="14.25" customHeight="1">
      <c r="A47" s="36">
        <v>6</v>
      </c>
      <c r="B47" s="19" t="s">
        <v>28</v>
      </c>
      <c r="C47" s="13" t="s">
        <v>21</v>
      </c>
      <c r="D47" s="48" t="s">
        <v>7</v>
      </c>
      <c r="E47" s="41">
        <f>E58+E80+E91+E102</f>
        <v>0</v>
      </c>
      <c r="F47" s="41">
        <f>F58+F80+F91+F102</f>
        <v>0</v>
      </c>
      <c r="G47" s="41">
        <f>G58+G80+G91+G102</f>
        <v>0</v>
      </c>
      <c r="H47" s="44"/>
    </row>
    <row r="48" spans="1:8" ht="14.25" customHeight="1">
      <c r="A48" s="47"/>
      <c r="B48" s="20"/>
      <c r="C48" s="13"/>
      <c r="D48" s="49"/>
      <c r="E48" s="42"/>
      <c r="F48" s="42"/>
      <c r="G48" s="42"/>
      <c r="H48" s="45"/>
    </row>
    <row r="49" spans="1:8" ht="14.25" customHeight="1">
      <c r="A49" s="47"/>
      <c r="B49" s="20"/>
      <c r="C49" s="13"/>
      <c r="D49" s="50"/>
      <c r="E49" s="43"/>
      <c r="F49" s="43"/>
      <c r="G49" s="43"/>
      <c r="H49" s="46"/>
    </row>
    <row r="50" spans="1:8" ht="14.25" customHeight="1">
      <c r="A50" s="17"/>
      <c r="B50" s="20"/>
      <c r="C50" s="13"/>
      <c r="D50" s="48" t="s">
        <v>8</v>
      </c>
      <c r="E50" s="41">
        <f>E61+E83+E94+E105</f>
        <v>0</v>
      </c>
      <c r="F50" s="41">
        <f>F61+F83+F94+F105</f>
        <v>0</v>
      </c>
      <c r="G50" s="41">
        <f>G61+G83+G94+G105</f>
        <v>0</v>
      </c>
      <c r="H50" s="44" t="s">
        <v>17</v>
      </c>
    </row>
    <row r="51" spans="1:8" ht="14.25" customHeight="1">
      <c r="A51" s="17"/>
      <c r="B51" s="20"/>
      <c r="C51" s="13"/>
      <c r="D51" s="49"/>
      <c r="E51" s="42"/>
      <c r="F51" s="42"/>
      <c r="G51" s="42"/>
      <c r="H51" s="45"/>
    </row>
    <row r="52" spans="1:8" ht="14.25" customHeight="1">
      <c r="A52" s="17"/>
      <c r="B52" s="20"/>
      <c r="C52" s="13"/>
      <c r="D52" s="50"/>
      <c r="E52" s="43"/>
      <c r="F52" s="43"/>
      <c r="G52" s="43"/>
      <c r="H52" s="46"/>
    </row>
    <row r="53" spans="1:8" ht="14.25" customHeight="1">
      <c r="A53" s="17"/>
      <c r="B53" s="20"/>
      <c r="C53" s="13"/>
      <c r="D53" s="48" t="s">
        <v>9</v>
      </c>
      <c r="E53" s="41">
        <f>E64+E86+E97+E108+E75</f>
        <v>12629</v>
      </c>
      <c r="F53" s="41">
        <f>F64+F86+F97+F108+F75</f>
        <v>12629</v>
      </c>
      <c r="G53" s="41">
        <f>G64+G86+G97+G108+G75</f>
        <v>12629</v>
      </c>
      <c r="H53" s="48" t="s">
        <v>17</v>
      </c>
    </row>
    <row r="54" spans="1:8" ht="14.25" customHeight="1">
      <c r="A54" s="17"/>
      <c r="B54" s="20"/>
      <c r="C54" s="13"/>
      <c r="D54" s="50"/>
      <c r="E54" s="43"/>
      <c r="F54" s="43"/>
      <c r="G54" s="43"/>
      <c r="H54" s="46"/>
    </row>
    <row r="55" spans="1:8" ht="14.25" customHeight="1">
      <c r="A55" s="17"/>
      <c r="B55" s="20"/>
      <c r="C55" s="13"/>
      <c r="D55" s="48" t="s">
        <v>10</v>
      </c>
      <c r="E55" s="41">
        <f>E66+E88+E99+E110</f>
        <v>0</v>
      </c>
      <c r="F55" s="41">
        <f>F66+F88+F99+F110</f>
        <v>0</v>
      </c>
      <c r="G55" s="41">
        <f>G66+G88+G99+G110</f>
        <v>0</v>
      </c>
      <c r="H55" s="48" t="s">
        <v>17</v>
      </c>
    </row>
    <row r="56" spans="1:8" ht="14.25" customHeight="1">
      <c r="A56" s="17"/>
      <c r="B56" s="20"/>
      <c r="C56" s="13"/>
      <c r="D56" s="50"/>
      <c r="E56" s="43"/>
      <c r="F56" s="43"/>
      <c r="G56" s="43"/>
      <c r="H56" s="46"/>
    </row>
    <row r="57" spans="1:8" ht="14.25" customHeight="1" thickBot="1">
      <c r="A57" s="18"/>
      <c r="B57" s="21"/>
      <c r="C57" s="14"/>
      <c r="D57" s="9" t="s">
        <v>11</v>
      </c>
      <c r="E57" s="10">
        <f>SUM(E47:E55)</f>
        <v>12629</v>
      </c>
      <c r="F57" s="10">
        <f>SUM(F47:F55)</f>
        <v>12629</v>
      </c>
      <c r="G57" s="10">
        <f>SUM(G47:G55)</f>
        <v>12629</v>
      </c>
      <c r="H57" s="9" t="s">
        <v>0</v>
      </c>
    </row>
    <row r="58" spans="1:8" ht="14.25" customHeight="1">
      <c r="A58" s="16" t="s">
        <v>30</v>
      </c>
      <c r="B58" s="19" t="s">
        <v>29</v>
      </c>
      <c r="C58" s="13" t="s">
        <v>21</v>
      </c>
      <c r="D58" s="44" t="s">
        <v>7</v>
      </c>
      <c r="E58" s="41">
        <v>0</v>
      </c>
      <c r="F58" s="41">
        <v>0</v>
      </c>
      <c r="G58" s="41">
        <v>0</v>
      </c>
      <c r="H58" s="44" t="s">
        <v>0</v>
      </c>
    </row>
    <row r="59" spans="1:8" ht="14.25" customHeight="1">
      <c r="A59" s="35"/>
      <c r="B59" s="20"/>
      <c r="C59" s="13"/>
      <c r="D59" s="45"/>
      <c r="E59" s="42"/>
      <c r="F59" s="42"/>
      <c r="G59" s="42"/>
      <c r="H59" s="45"/>
    </row>
    <row r="60" spans="1:8" ht="14.25" customHeight="1">
      <c r="A60" s="35"/>
      <c r="B60" s="20"/>
      <c r="C60" s="13"/>
      <c r="D60" s="46"/>
      <c r="E60" s="43"/>
      <c r="F60" s="43"/>
      <c r="G60" s="43"/>
      <c r="H60" s="46"/>
    </row>
    <row r="61" spans="1:8" ht="14.25" customHeight="1">
      <c r="A61" s="17"/>
      <c r="B61" s="20"/>
      <c r="C61" s="13"/>
      <c r="D61" s="44" t="s">
        <v>8</v>
      </c>
      <c r="E61" s="41">
        <v>0</v>
      </c>
      <c r="F61" s="41">
        <v>0</v>
      </c>
      <c r="G61" s="41">
        <v>0</v>
      </c>
      <c r="H61" s="44" t="s">
        <v>17</v>
      </c>
    </row>
    <row r="62" spans="1:8" ht="14.25" customHeight="1">
      <c r="A62" s="17"/>
      <c r="B62" s="20"/>
      <c r="C62" s="13"/>
      <c r="D62" s="45"/>
      <c r="E62" s="42"/>
      <c r="F62" s="42"/>
      <c r="G62" s="42"/>
      <c r="H62" s="45"/>
    </row>
    <row r="63" spans="1:8" ht="14.25" customHeight="1">
      <c r="A63" s="17"/>
      <c r="B63" s="20"/>
      <c r="C63" s="13"/>
      <c r="D63" s="46"/>
      <c r="E63" s="43"/>
      <c r="F63" s="43"/>
      <c r="G63" s="43"/>
      <c r="H63" s="46"/>
    </row>
    <row r="64" spans="1:8" ht="14.25" customHeight="1">
      <c r="A64" s="17"/>
      <c r="B64" s="20"/>
      <c r="C64" s="13"/>
      <c r="D64" s="44" t="s">
        <v>9</v>
      </c>
      <c r="E64" s="41">
        <v>6600</v>
      </c>
      <c r="F64" s="41">
        <v>6600</v>
      </c>
      <c r="G64" s="41">
        <v>6600</v>
      </c>
      <c r="H64" s="44" t="s">
        <v>17</v>
      </c>
    </row>
    <row r="65" spans="1:8" ht="14.25" customHeight="1">
      <c r="A65" s="17"/>
      <c r="B65" s="20"/>
      <c r="C65" s="13"/>
      <c r="D65" s="46"/>
      <c r="E65" s="43"/>
      <c r="F65" s="43"/>
      <c r="G65" s="43"/>
      <c r="H65" s="46"/>
    </row>
    <row r="66" spans="1:8" ht="14.25" customHeight="1">
      <c r="A66" s="17"/>
      <c r="B66" s="20"/>
      <c r="C66" s="13"/>
      <c r="D66" s="44" t="s">
        <v>10</v>
      </c>
      <c r="E66" s="41">
        <v>0</v>
      </c>
      <c r="F66" s="41">
        <v>0</v>
      </c>
      <c r="G66" s="41">
        <v>0</v>
      </c>
      <c r="H66" s="44" t="s">
        <v>17</v>
      </c>
    </row>
    <row r="67" spans="1:8" ht="14.25" customHeight="1">
      <c r="A67" s="17"/>
      <c r="B67" s="20"/>
      <c r="C67" s="13"/>
      <c r="D67" s="46"/>
      <c r="E67" s="43"/>
      <c r="F67" s="43"/>
      <c r="G67" s="43"/>
      <c r="H67" s="46"/>
    </row>
    <row r="68" spans="1:8" ht="14.25" customHeight="1" thickBot="1">
      <c r="A68" s="18"/>
      <c r="B68" s="21"/>
      <c r="C68" s="14"/>
      <c r="D68" s="9" t="s">
        <v>11</v>
      </c>
      <c r="E68" s="10">
        <f>SUM(E58:E66)</f>
        <v>6600</v>
      </c>
      <c r="F68" s="10">
        <f>SUM(F58:F66)</f>
        <v>6600</v>
      </c>
      <c r="G68" s="10">
        <f>SUM(G58:G66)</f>
        <v>6600</v>
      </c>
      <c r="H68" s="9" t="s">
        <v>0</v>
      </c>
    </row>
    <row r="69" spans="1:8" ht="14.25" customHeight="1">
      <c r="A69" s="16" t="s">
        <v>31</v>
      </c>
      <c r="B69" s="19" t="s">
        <v>47</v>
      </c>
      <c r="C69" s="13" t="s">
        <v>21</v>
      </c>
      <c r="D69" s="44" t="s">
        <v>7</v>
      </c>
      <c r="E69" s="41">
        <v>0</v>
      </c>
      <c r="F69" s="41">
        <v>0</v>
      </c>
      <c r="G69" s="41">
        <v>0</v>
      </c>
      <c r="H69" s="44" t="s">
        <v>0</v>
      </c>
    </row>
    <row r="70" spans="1:8" ht="14.25" customHeight="1">
      <c r="A70" s="35"/>
      <c r="B70" s="20"/>
      <c r="C70" s="13"/>
      <c r="D70" s="45"/>
      <c r="E70" s="42"/>
      <c r="F70" s="42"/>
      <c r="G70" s="42"/>
      <c r="H70" s="45"/>
    </row>
    <row r="71" spans="1:8" ht="14.25" customHeight="1">
      <c r="A71" s="35"/>
      <c r="B71" s="20"/>
      <c r="C71" s="13"/>
      <c r="D71" s="46"/>
      <c r="E71" s="43"/>
      <c r="F71" s="43"/>
      <c r="G71" s="43"/>
      <c r="H71" s="46"/>
    </row>
    <row r="72" spans="1:8" ht="14.25" customHeight="1">
      <c r="A72" s="17"/>
      <c r="B72" s="20"/>
      <c r="C72" s="13"/>
      <c r="D72" s="44" t="s">
        <v>8</v>
      </c>
      <c r="E72" s="41">
        <v>0</v>
      </c>
      <c r="F72" s="41">
        <v>0</v>
      </c>
      <c r="G72" s="41">
        <v>0</v>
      </c>
      <c r="H72" s="44" t="s">
        <v>17</v>
      </c>
    </row>
    <row r="73" spans="1:8" ht="14.25" customHeight="1">
      <c r="A73" s="17"/>
      <c r="B73" s="20"/>
      <c r="C73" s="13"/>
      <c r="D73" s="45"/>
      <c r="E73" s="42"/>
      <c r="F73" s="42"/>
      <c r="G73" s="42"/>
      <c r="H73" s="45"/>
    </row>
    <row r="74" spans="1:8" ht="14.25" customHeight="1">
      <c r="A74" s="17"/>
      <c r="B74" s="20"/>
      <c r="C74" s="13"/>
      <c r="D74" s="46"/>
      <c r="E74" s="43"/>
      <c r="F74" s="43"/>
      <c r="G74" s="43"/>
      <c r="H74" s="46"/>
    </row>
    <row r="75" spans="1:8" ht="14.25" customHeight="1">
      <c r="A75" s="17"/>
      <c r="B75" s="20"/>
      <c r="C75" s="13"/>
      <c r="D75" s="44" t="s">
        <v>9</v>
      </c>
      <c r="E75" s="41">
        <v>100</v>
      </c>
      <c r="F75" s="41">
        <v>100</v>
      </c>
      <c r="G75" s="41">
        <v>100</v>
      </c>
      <c r="H75" s="44" t="s">
        <v>17</v>
      </c>
    </row>
    <row r="76" spans="1:8" ht="14.25" customHeight="1">
      <c r="A76" s="17"/>
      <c r="B76" s="20"/>
      <c r="C76" s="13"/>
      <c r="D76" s="46"/>
      <c r="E76" s="43"/>
      <c r="F76" s="43"/>
      <c r="G76" s="43"/>
      <c r="H76" s="46"/>
    </row>
    <row r="77" spans="1:8" ht="14.25" customHeight="1">
      <c r="A77" s="17"/>
      <c r="B77" s="20"/>
      <c r="C77" s="13"/>
      <c r="D77" s="44" t="s">
        <v>10</v>
      </c>
      <c r="E77" s="41">
        <v>0</v>
      </c>
      <c r="F77" s="41">
        <v>0</v>
      </c>
      <c r="G77" s="41">
        <v>0</v>
      </c>
      <c r="H77" s="44" t="s">
        <v>17</v>
      </c>
    </row>
    <row r="78" spans="1:8" ht="14.25" customHeight="1">
      <c r="A78" s="17"/>
      <c r="B78" s="20"/>
      <c r="C78" s="13"/>
      <c r="D78" s="46"/>
      <c r="E78" s="43"/>
      <c r="F78" s="43"/>
      <c r="G78" s="43"/>
      <c r="H78" s="46"/>
    </row>
    <row r="79" spans="1:8" ht="14.25" customHeight="1" thickBot="1">
      <c r="A79" s="18"/>
      <c r="B79" s="21"/>
      <c r="C79" s="14"/>
      <c r="D79" s="9" t="s">
        <v>11</v>
      </c>
      <c r="E79" s="10">
        <f>SUM(E69:E77)</f>
        <v>100</v>
      </c>
      <c r="F79" s="10">
        <f>SUM(F69:F77)</f>
        <v>100</v>
      </c>
      <c r="G79" s="10">
        <f>SUM(G69:G77)</f>
        <v>100</v>
      </c>
      <c r="H79" s="9" t="s">
        <v>0</v>
      </c>
    </row>
    <row r="80" spans="1:8" ht="14.25" customHeight="1">
      <c r="A80" s="16" t="s">
        <v>33</v>
      </c>
      <c r="B80" s="19" t="s">
        <v>32</v>
      </c>
      <c r="C80" s="13" t="s">
        <v>21</v>
      </c>
      <c r="D80" s="44" t="s">
        <v>7</v>
      </c>
      <c r="E80" s="41">
        <v>0</v>
      </c>
      <c r="F80" s="41">
        <v>0</v>
      </c>
      <c r="G80" s="41">
        <v>0</v>
      </c>
      <c r="H80" s="44" t="s">
        <v>0</v>
      </c>
    </row>
    <row r="81" spans="1:8" ht="14.25" customHeight="1">
      <c r="A81" s="35"/>
      <c r="B81" s="20"/>
      <c r="C81" s="13"/>
      <c r="D81" s="45"/>
      <c r="E81" s="42"/>
      <c r="F81" s="42"/>
      <c r="G81" s="42"/>
      <c r="H81" s="45"/>
    </row>
    <row r="82" spans="1:8" ht="14.25" customHeight="1">
      <c r="A82" s="35"/>
      <c r="B82" s="20"/>
      <c r="C82" s="13"/>
      <c r="D82" s="46"/>
      <c r="E82" s="43"/>
      <c r="F82" s="43"/>
      <c r="G82" s="43"/>
      <c r="H82" s="46"/>
    </row>
    <row r="83" spans="1:8" ht="14.25" customHeight="1">
      <c r="A83" s="17"/>
      <c r="B83" s="20"/>
      <c r="C83" s="13"/>
      <c r="D83" s="44" t="s">
        <v>8</v>
      </c>
      <c r="E83" s="41">
        <v>0</v>
      </c>
      <c r="F83" s="41">
        <v>0</v>
      </c>
      <c r="G83" s="41">
        <v>0</v>
      </c>
      <c r="H83" s="44" t="s">
        <v>17</v>
      </c>
    </row>
    <row r="84" spans="1:8" ht="14.25" customHeight="1">
      <c r="A84" s="17"/>
      <c r="B84" s="20"/>
      <c r="C84" s="13"/>
      <c r="D84" s="45"/>
      <c r="E84" s="42"/>
      <c r="F84" s="42"/>
      <c r="G84" s="42"/>
      <c r="H84" s="45"/>
    </row>
    <row r="85" spans="1:8" ht="14.25" customHeight="1">
      <c r="A85" s="17"/>
      <c r="B85" s="20"/>
      <c r="C85" s="13"/>
      <c r="D85" s="46"/>
      <c r="E85" s="43"/>
      <c r="F85" s="43"/>
      <c r="G85" s="43"/>
      <c r="H85" s="46"/>
    </row>
    <row r="86" spans="1:8" ht="14.25" customHeight="1">
      <c r="A86" s="17"/>
      <c r="B86" s="20"/>
      <c r="C86" s="13"/>
      <c r="D86" s="48" t="s">
        <v>9</v>
      </c>
      <c r="E86" s="41">
        <v>1200</v>
      </c>
      <c r="F86" s="41">
        <v>1200</v>
      </c>
      <c r="G86" s="41">
        <v>1200</v>
      </c>
      <c r="H86" s="44" t="s">
        <v>17</v>
      </c>
    </row>
    <row r="87" spans="1:8" ht="14.25" customHeight="1">
      <c r="A87" s="17"/>
      <c r="B87" s="20"/>
      <c r="C87" s="13"/>
      <c r="D87" s="50"/>
      <c r="E87" s="43"/>
      <c r="F87" s="43"/>
      <c r="G87" s="43"/>
      <c r="H87" s="46"/>
    </row>
    <row r="88" spans="1:8" ht="14.25" customHeight="1">
      <c r="A88" s="17"/>
      <c r="B88" s="20"/>
      <c r="C88" s="13"/>
      <c r="D88" s="44" t="s">
        <v>10</v>
      </c>
      <c r="E88" s="41">
        <v>0</v>
      </c>
      <c r="F88" s="41">
        <v>0</v>
      </c>
      <c r="G88" s="41">
        <v>0</v>
      </c>
      <c r="H88" s="44" t="s">
        <v>17</v>
      </c>
    </row>
    <row r="89" spans="1:8" ht="14.25" customHeight="1">
      <c r="A89" s="17"/>
      <c r="B89" s="20"/>
      <c r="C89" s="13"/>
      <c r="D89" s="46"/>
      <c r="E89" s="43"/>
      <c r="F89" s="43"/>
      <c r="G89" s="43"/>
      <c r="H89" s="46"/>
    </row>
    <row r="90" spans="1:8" ht="14.25" customHeight="1" thickBot="1">
      <c r="A90" s="18"/>
      <c r="B90" s="21"/>
      <c r="C90" s="14"/>
      <c r="D90" s="9" t="s">
        <v>11</v>
      </c>
      <c r="E90" s="10">
        <f>SUM(E80:E88)</f>
        <v>1200</v>
      </c>
      <c r="F90" s="10">
        <f>SUM(F80:F88)</f>
        <v>1200</v>
      </c>
      <c r="G90" s="10">
        <f>SUM(G80:G88)</f>
        <v>1200</v>
      </c>
      <c r="H90" s="9" t="s">
        <v>0</v>
      </c>
    </row>
    <row r="91" spans="1:8" ht="14.25" customHeight="1">
      <c r="A91" s="16" t="s">
        <v>35</v>
      </c>
      <c r="B91" s="19" t="s">
        <v>34</v>
      </c>
      <c r="C91" s="13" t="s">
        <v>21</v>
      </c>
      <c r="D91" s="44" t="s">
        <v>7</v>
      </c>
      <c r="E91" s="41">
        <v>0</v>
      </c>
      <c r="F91" s="41">
        <v>0</v>
      </c>
      <c r="G91" s="41">
        <v>0</v>
      </c>
      <c r="H91" s="44" t="s">
        <v>0</v>
      </c>
    </row>
    <row r="92" spans="1:8" ht="14.25" customHeight="1">
      <c r="A92" s="35"/>
      <c r="B92" s="20"/>
      <c r="C92" s="13"/>
      <c r="D92" s="45"/>
      <c r="E92" s="42"/>
      <c r="F92" s="42"/>
      <c r="G92" s="42"/>
      <c r="H92" s="45"/>
    </row>
    <row r="93" spans="1:8" ht="14.25" customHeight="1">
      <c r="A93" s="35"/>
      <c r="B93" s="20"/>
      <c r="C93" s="13"/>
      <c r="D93" s="46"/>
      <c r="E93" s="43"/>
      <c r="F93" s="43"/>
      <c r="G93" s="43"/>
      <c r="H93" s="46"/>
    </row>
    <row r="94" spans="1:8" ht="14.25" customHeight="1">
      <c r="A94" s="17"/>
      <c r="B94" s="20"/>
      <c r="C94" s="13"/>
      <c r="D94" s="44" t="s">
        <v>8</v>
      </c>
      <c r="E94" s="41">
        <v>0</v>
      </c>
      <c r="F94" s="41">
        <v>0</v>
      </c>
      <c r="G94" s="41">
        <v>0</v>
      </c>
      <c r="H94" s="44" t="s">
        <v>17</v>
      </c>
    </row>
    <row r="95" spans="1:8" ht="14.25" customHeight="1">
      <c r="A95" s="17"/>
      <c r="B95" s="20"/>
      <c r="C95" s="13"/>
      <c r="D95" s="45"/>
      <c r="E95" s="42"/>
      <c r="F95" s="42"/>
      <c r="G95" s="42"/>
      <c r="H95" s="45"/>
    </row>
    <row r="96" spans="1:8" ht="14.25" customHeight="1">
      <c r="A96" s="17"/>
      <c r="B96" s="20"/>
      <c r="C96" s="13"/>
      <c r="D96" s="46"/>
      <c r="E96" s="43"/>
      <c r="F96" s="43"/>
      <c r="G96" s="43"/>
      <c r="H96" s="46"/>
    </row>
    <row r="97" spans="1:8" ht="14.25" customHeight="1">
      <c r="A97" s="17"/>
      <c r="B97" s="20"/>
      <c r="C97" s="13"/>
      <c r="D97" s="44" t="s">
        <v>9</v>
      </c>
      <c r="E97" s="41">
        <v>2202</v>
      </c>
      <c r="F97" s="41">
        <v>2202</v>
      </c>
      <c r="G97" s="41">
        <v>2202</v>
      </c>
      <c r="H97" s="44" t="s">
        <v>17</v>
      </c>
    </row>
    <row r="98" spans="1:8" ht="14.25" customHeight="1">
      <c r="A98" s="17"/>
      <c r="B98" s="20"/>
      <c r="C98" s="13"/>
      <c r="D98" s="46"/>
      <c r="E98" s="43"/>
      <c r="F98" s="43"/>
      <c r="G98" s="43"/>
      <c r="H98" s="46"/>
    </row>
    <row r="99" spans="1:8" ht="14.25" customHeight="1">
      <c r="A99" s="17"/>
      <c r="B99" s="20"/>
      <c r="C99" s="13"/>
      <c r="D99" s="44" t="s">
        <v>10</v>
      </c>
      <c r="E99" s="41">
        <v>0</v>
      </c>
      <c r="F99" s="41">
        <v>0</v>
      </c>
      <c r="G99" s="41">
        <v>0</v>
      </c>
      <c r="H99" s="44" t="s">
        <v>17</v>
      </c>
    </row>
    <row r="100" spans="1:8" ht="14.25" customHeight="1">
      <c r="A100" s="17"/>
      <c r="B100" s="20"/>
      <c r="C100" s="13"/>
      <c r="D100" s="46"/>
      <c r="E100" s="43"/>
      <c r="F100" s="43"/>
      <c r="G100" s="43"/>
      <c r="H100" s="46"/>
    </row>
    <row r="101" spans="1:8" ht="14.25" customHeight="1" thickBot="1">
      <c r="A101" s="18"/>
      <c r="B101" s="21"/>
      <c r="C101" s="14"/>
      <c r="D101" s="9" t="s">
        <v>11</v>
      </c>
      <c r="E101" s="10">
        <f>SUM(E91:E99)</f>
        <v>2202</v>
      </c>
      <c r="F101" s="10">
        <f>SUM(F91:F99)</f>
        <v>2202</v>
      </c>
      <c r="G101" s="10">
        <f>SUM(G91:G99)</f>
        <v>2202</v>
      </c>
      <c r="H101" s="9" t="s">
        <v>0</v>
      </c>
    </row>
    <row r="102" spans="1:8" ht="14.25" customHeight="1">
      <c r="A102" s="16" t="s">
        <v>50</v>
      </c>
      <c r="B102" s="19" t="s">
        <v>36</v>
      </c>
      <c r="C102" s="13" t="s">
        <v>21</v>
      </c>
      <c r="D102" s="44" t="s">
        <v>7</v>
      </c>
      <c r="E102" s="41">
        <v>0</v>
      </c>
      <c r="F102" s="41">
        <v>0</v>
      </c>
      <c r="G102" s="41">
        <v>0</v>
      </c>
      <c r="H102" s="44" t="s">
        <v>0</v>
      </c>
    </row>
    <row r="103" spans="1:8" ht="14.25" customHeight="1">
      <c r="A103" s="35"/>
      <c r="B103" s="20"/>
      <c r="C103" s="13"/>
      <c r="D103" s="45"/>
      <c r="E103" s="42"/>
      <c r="F103" s="42"/>
      <c r="G103" s="42"/>
      <c r="H103" s="45"/>
    </row>
    <row r="104" spans="1:8" ht="14.25" customHeight="1">
      <c r="A104" s="35"/>
      <c r="B104" s="20"/>
      <c r="C104" s="13"/>
      <c r="D104" s="46"/>
      <c r="E104" s="43"/>
      <c r="F104" s="43"/>
      <c r="G104" s="43"/>
      <c r="H104" s="46"/>
    </row>
    <row r="105" spans="1:8" ht="14.25" customHeight="1">
      <c r="A105" s="17"/>
      <c r="B105" s="20"/>
      <c r="C105" s="13"/>
      <c r="D105" s="44" t="s">
        <v>8</v>
      </c>
      <c r="E105" s="41">
        <v>0</v>
      </c>
      <c r="F105" s="41">
        <v>0</v>
      </c>
      <c r="G105" s="41">
        <v>0</v>
      </c>
      <c r="H105" s="44" t="s">
        <v>17</v>
      </c>
    </row>
    <row r="106" spans="1:8" ht="14.25" customHeight="1">
      <c r="A106" s="17"/>
      <c r="B106" s="20"/>
      <c r="C106" s="13"/>
      <c r="D106" s="45"/>
      <c r="E106" s="42"/>
      <c r="F106" s="42"/>
      <c r="G106" s="42"/>
      <c r="H106" s="45"/>
    </row>
    <row r="107" spans="1:8" ht="14.25" customHeight="1">
      <c r="A107" s="17"/>
      <c r="B107" s="20"/>
      <c r="C107" s="13"/>
      <c r="D107" s="46"/>
      <c r="E107" s="43"/>
      <c r="F107" s="43"/>
      <c r="G107" s="43"/>
      <c r="H107" s="46"/>
    </row>
    <row r="108" spans="1:8" ht="14.25" customHeight="1">
      <c r="A108" s="17"/>
      <c r="B108" s="20"/>
      <c r="C108" s="13"/>
      <c r="D108" s="44" t="s">
        <v>9</v>
      </c>
      <c r="E108" s="41">
        <v>2527</v>
      </c>
      <c r="F108" s="41">
        <v>2527</v>
      </c>
      <c r="G108" s="41">
        <v>2527</v>
      </c>
      <c r="H108" s="44" t="s">
        <v>17</v>
      </c>
    </row>
    <row r="109" spans="1:8" ht="14.25" customHeight="1">
      <c r="A109" s="17"/>
      <c r="B109" s="20"/>
      <c r="C109" s="13"/>
      <c r="D109" s="46"/>
      <c r="E109" s="43"/>
      <c r="F109" s="43"/>
      <c r="G109" s="43"/>
      <c r="H109" s="46"/>
    </row>
    <row r="110" spans="1:8" ht="14.25" customHeight="1">
      <c r="A110" s="17"/>
      <c r="B110" s="20"/>
      <c r="C110" s="13"/>
      <c r="D110" s="44" t="s">
        <v>10</v>
      </c>
      <c r="E110" s="41">
        <v>0</v>
      </c>
      <c r="F110" s="41">
        <v>0</v>
      </c>
      <c r="G110" s="41">
        <v>0</v>
      </c>
      <c r="H110" s="44" t="s">
        <v>17</v>
      </c>
    </row>
    <row r="111" spans="1:8" ht="14.25" customHeight="1">
      <c r="A111" s="17"/>
      <c r="B111" s="20"/>
      <c r="C111" s="13"/>
      <c r="D111" s="46"/>
      <c r="E111" s="43"/>
      <c r="F111" s="43"/>
      <c r="G111" s="43"/>
      <c r="H111" s="46"/>
    </row>
    <row r="112" spans="1:8" ht="14.25" customHeight="1" thickBot="1">
      <c r="A112" s="18"/>
      <c r="B112" s="21"/>
      <c r="C112" s="14"/>
      <c r="D112" s="9" t="s">
        <v>11</v>
      </c>
      <c r="E112" s="10">
        <f>SUM(E102:E110)</f>
        <v>2527</v>
      </c>
      <c r="F112" s="10">
        <f>SUM(F102:F110)</f>
        <v>2527</v>
      </c>
      <c r="G112" s="10">
        <f>SUM(G102:G110)</f>
        <v>2527</v>
      </c>
      <c r="H112" s="9" t="s">
        <v>0</v>
      </c>
    </row>
    <row r="113" spans="1:8" ht="14.25" customHeight="1">
      <c r="A113" s="16">
        <v>7</v>
      </c>
      <c r="B113" s="19" t="s">
        <v>37</v>
      </c>
      <c r="C113" s="13" t="s">
        <v>21</v>
      </c>
      <c r="D113" s="44" t="s">
        <v>7</v>
      </c>
      <c r="E113" s="41">
        <f>E124</f>
        <v>0</v>
      </c>
      <c r="F113" s="41">
        <f>F124</f>
        <v>0</v>
      </c>
      <c r="G113" s="41">
        <f>G124</f>
        <v>0</v>
      </c>
      <c r="H113" s="44" t="s">
        <v>0</v>
      </c>
    </row>
    <row r="114" spans="1:8" ht="14.25" customHeight="1">
      <c r="A114" s="35"/>
      <c r="B114" s="20"/>
      <c r="C114" s="13"/>
      <c r="D114" s="45"/>
      <c r="E114" s="42"/>
      <c r="F114" s="42"/>
      <c r="G114" s="42"/>
      <c r="H114" s="45"/>
    </row>
    <row r="115" spans="1:8" ht="14.25" customHeight="1">
      <c r="A115" s="35"/>
      <c r="B115" s="20"/>
      <c r="C115" s="13"/>
      <c r="D115" s="46"/>
      <c r="E115" s="43"/>
      <c r="F115" s="43"/>
      <c r="G115" s="43"/>
      <c r="H115" s="46"/>
    </row>
    <row r="116" spans="1:8" ht="14.25" customHeight="1">
      <c r="A116" s="17"/>
      <c r="B116" s="20"/>
      <c r="C116" s="13"/>
      <c r="D116" s="44" t="s">
        <v>8</v>
      </c>
      <c r="E116" s="41">
        <f>E125</f>
        <v>0</v>
      </c>
      <c r="F116" s="41">
        <f>F125</f>
        <v>0</v>
      </c>
      <c r="G116" s="41">
        <f>G125</f>
        <v>0</v>
      </c>
      <c r="H116" s="44" t="s">
        <v>17</v>
      </c>
    </row>
    <row r="117" spans="1:8" ht="14.25" customHeight="1">
      <c r="A117" s="17"/>
      <c r="B117" s="20"/>
      <c r="C117" s="13"/>
      <c r="D117" s="45"/>
      <c r="E117" s="42"/>
      <c r="F117" s="42"/>
      <c r="G117" s="42"/>
      <c r="H117" s="45"/>
    </row>
    <row r="118" spans="1:8" ht="14.25" customHeight="1">
      <c r="A118" s="17"/>
      <c r="B118" s="20"/>
      <c r="C118" s="13"/>
      <c r="D118" s="46"/>
      <c r="E118" s="43"/>
      <c r="F118" s="43"/>
      <c r="G118" s="43"/>
      <c r="H118" s="46"/>
    </row>
    <row r="119" spans="1:8" ht="14.25" customHeight="1">
      <c r="A119" s="17"/>
      <c r="B119" s="20"/>
      <c r="C119" s="13"/>
      <c r="D119" s="44" t="s">
        <v>9</v>
      </c>
      <c r="E119" s="41">
        <f>E126+E131</f>
        <v>107033.56</v>
      </c>
      <c r="F119" s="41">
        <f>F126+F131</f>
        <v>52261</v>
      </c>
      <c r="G119" s="41">
        <f>G126+G131</f>
        <v>51012</v>
      </c>
      <c r="H119" s="44" t="s">
        <v>17</v>
      </c>
    </row>
    <row r="120" spans="1:8" ht="14.25" customHeight="1">
      <c r="A120" s="17"/>
      <c r="B120" s="20"/>
      <c r="C120" s="13"/>
      <c r="D120" s="46"/>
      <c r="E120" s="43"/>
      <c r="F120" s="43"/>
      <c r="G120" s="43"/>
      <c r="H120" s="46"/>
    </row>
    <row r="121" spans="1:8" ht="14.25" customHeight="1">
      <c r="A121" s="17"/>
      <c r="B121" s="20"/>
      <c r="C121" s="13"/>
      <c r="D121" s="44" t="s">
        <v>10</v>
      </c>
      <c r="E121" s="41">
        <f>E127</f>
        <v>0</v>
      </c>
      <c r="F121" s="41">
        <f>F127</f>
        <v>0</v>
      </c>
      <c r="G121" s="41">
        <f>G127</f>
        <v>0</v>
      </c>
      <c r="H121" s="44" t="s">
        <v>17</v>
      </c>
    </row>
    <row r="122" spans="1:8" ht="14.25" customHeight="1">
      <c r="A122" s="17"/>
      <c r="B122" s="20"/>
      <c r="C122" s="13"/>
      <c r="D122" s="46"/>
      <c r="E122" s="43"/>
      <c r="F122" s="43"/>
      <c r="G122" s="43"/>
      <c r="H122" s="46"/>
    </row>
    <row r="123" spans="1:8" ht="14.25" customHeight="1" thickBot="1">
      <c r="A123" s="18"/>
      <c r="B123" s="21"/>
      <c r="C123" s="14"/>
      <c r="D123" s="9" t="s">
        <v>11</v>
      </c>
      <c r="E123" s="10">
        <f>SUM(E113:E121)</f>
        <v>107033.56</v>
      </c>
      <c r="F123" s="10">
        <f>SUM(F113:F121)</f>
        <v>52261</v>
      </c>
      <c r="G123" s="10">
        <f>SUM(G113:G121)</f>
        <v>51012</v>
      </c>
      <c r="H123" s="9" t="s">
        <v>0</v>
      </c>
    </row>
    <row r="124" spans="1:8" ht="38.25">
      <c r="A124" s="16" t="s">
        <v>38</v>
      </c>
      <c r="B124" s="19" t="s">
        <v>39</v>
      </c>
      <c r="C124" s="13" t="s">
        <v>21</v>
      </c>
      <c r="D124" s="7" t="s">
        <v>7</v>
      </c>
      <c r="E124" s="8">
        <v>0</v>
      </c>
      <c r="F124" s="8">
        <v>0</v>
      </c>
      <c r="G124" s="8">
        <v>0</v>
      </c>
      <c r="H124" s="7" t="s">
        <v>0</v>
      </c>
    </row>
    <row r="125" spans="1:8" ht="38.25">
      <c r="A125" s="17"/>
      <c r="B125" s="20"/>
      <c r="C125" s="13"/>
      <c r="D125" s="7" t="s">
        <v>8</v>
      </c>
      <c r="E125" s="8">
        <v>0</v>
      </c>
      <c r="F125" s="8">
        <v>0</v>
      </c>
      <c r="G125" s="8">
        <v>0</v>
      </c>
      <c r="H125" s="7" t="s">
        <v>17</v>
      </c>
    </row>
    <row r="126" spans="1:8" ht="25.5">
      <c r="A126" s="17"/>
      <c r="B126" s="20"/>
      <c r="C126" s="13"/>
      <c r="D126" s="7" t="s">
        <v>9</v>
      </c>
      <c r="E126" s="8">
        <v>103873</v>
      </c>
      <c r="F126" s="8">
        <v>52261</v>
      </c>
      <c r="G126" s="8">
        <v>51012</v>
      </c>
      <c r="H126" s="7" t="s">
        <v>17</v>
      </c>
    </row>
    <row r="127" spans="1:8" ht="25.5">
      <c r="A127" s="17"/>
      <c r="B127" s="20"/>
      <c r="C127" s="13"/>
      <c r="D127" s="7" t="s">
        <v>10</v>
      </c>
      <c r="E127" s="8">
        <v>0</v>
      </c>
      <c r="F127" s="8">
        <v>0</v>
      </c>
      <c r="G127" s="8">
        <v>0</v>
      </c>
      <c r="H127" s="7" t="s">
        <v>17</v>
      </c>
    </row>
    <row r="128" spans="1:8" ht="13.5" thickBot="1">
      <c r="A128" s="18"/>
      <c r="B128" s="21"/>
      <c r="C128" s="14"/>
      <c r="D128" s="9" t="s">
        <v>11</v>
      </c>
      <c r="E128" s="10">
        <f>SUM(E124:E127)</f>
        <v>103873</v>
      </c>
      <c r="F128" s="10">
        <f>SUM(F124:F127)</f>
        <v>52261</v>
      </c>
      <c r="G128" s="10">
        <f>SUM(G124:G127)</f>
        <v>51012</v>
      </c>
      <c r="H128" s="9" t="s">
        <v>0</v>
      </c>
    </row>
    <row r="129" spans="1:8" ht="38.25">
      <c r="A129" s="16" t="s">
        <v>48</v>
      </c>
      <c r="B129" s="19" t="s">
        <v>49</v>
      </c>
      <c r="C129" s="13" t="s">
        <v>21</v>
      </c>
      <c r="D129" s="7" t="s">
        <v>7</v>
      </c>
      <c r="E129" s="8">
        <v>0</v>
      </c>
      <c r="F129" s="8">
        <v>0</v>
      </c>
      <c r="G129" s="8">
        <v>0</v>
      </c>
      <c r="H129" s="7" t="s">
        <v>0</v>
      </c>
    </row>
    <row r="130" spans="1:8" ht="38.25">
      <c r="A130" s="17"/>
      <c r="B130" s="20"/>
      <c r="C130" s="13"/>
      <c r="D130" s="7" t="s">
        <v>8</v>
      </c>
      <c r="E130" s="8">
        <v>0</v>
      </c>
      <c r="F130" s="8">
        <v>0</v>
      </c>
      <c r="G130" s="8">
        <v>0</v>
      </c>
      <c r="H130" s="7" t="s">
        <v>17</v>
      </c>
    </row>
    <row r="131" spans="1:8" ht="25.5">
      <c r="A131" s="17"/>
      <c r="B131" s="20"/>
      <c r="C131" s="13"/>
      <c r="D131" s="7" t="s">
        <v>9</v>
      </c>
      <c r="E131" s="8">
        <v>3160.56</v>
      </c>
      <c r="F131" s="8">
        <v>0</v>
      </c>
      <c r="G131" s="8">
        <v>0</v>
      </c>
      <c r="H131" s="7" t="s">
        <v>17</v>
      </c>
    </row>
    <row r="132" spans="1:8" ht="25.5">
      <c r="A132" s="17"/>
      <c r="B132" s="20"/>
      <c r="C132" s="13"/>
      <c r="D132" s="7" t="s">
        <v>10</v>
      </c>
      <c r="E132" s="8">
        <v>0</v>
      </c>
      <c r="F132" s="8">
        <v>0</v>
      </c>
      <c r="G132" s="8">
        <v>0</v>
      </c>
      <c r="H132" s="7" t="s">
        <v>17</v>
      </c>
    </row>
    <row r="133" spans="1:8" ht="13.5" thickBot="1">
      <c r="A133" s="18"/>
      <c r="B133" s="21"/>
      <c r="C133" s="14"/>
      <c r="D133" s="9" t="s">
        <v>11</v>
      </c>
      <c r="E133" s="10">
        <f>SUM(E129:E132)</f>
        <v>3160.56</v>
      </c>
      <c r="F133" s="10">
        <f>SUM(F129:F132)</f>
        <v>0</v>
      </c>
      <c r="G133" s="10">
        <f>SUM(G129:G132)</f>
        <v>0</v>
      </c>
      <c r="H133" s="9" t="s">
        <v>0</v>
      </c>
    </row>
    <row r="134" spans="1:8" ht="38.25">
      <c r="A134" s="16">
        <v>8</v>
      </c>
      <c r="B134" s="19" t="s">
        <v>40</v>
      </c>
      <c r="C134" s="13" t="s">
        <v>21</v>
      </c>
      <c r="D134" s="7" t="s">
        <v>7</v>
      </c>
      <c r="E134" s="8">
        <f aca="true" t="shared" si="1" ref="E134:G137">E139+E144</f>
        <v>0</v>
      </c>
      <c r="F134" s="8">
        <f t="shared" si="1"/>
        <v>0</v>
      </c>
      <c r="G134" s="8">
        <f t="shared" si="1"/>
        <v>0</v>
      </c>
      <c r="H134" s="7" t="s">
        <v>0</v>
      </c>
    </row>
    <row r="135" spans="1:8" ht="38.25">
      <c r="A135" s="17"/>
      <c r="B135" s="20"/>
      <c r="C135" s="13"/>
      <c r="D135" s="7" t="s">
        <v>8</v>
      </c>
      <c r="E135" s="8">
        <f t="shared" si="1"/>
        <v>0</v>
      </c>
      <c r="F135" s="8">
        <f t="shared" si="1"/>
        <v>0</v>
      </c>
      <c r="G135" s="8">
        <f t="shared" si="1"/>
        <v>0</v>
      </c>
      <c r="H135" s="7" t="s">
        <v>17</v>
      </c>
    </row>
    <row r="136" spans="1:8" ht="25.5">
      <c r="A136" s="17"/>
      <c r="B136" s="20"/>
      <c r="C136" s="13"/>
      <c r="D136" s="7" t="s">
        <v>9</v>
      </c>
      <c r="E136" s="8">
        <f t="shared" si="1"/>
        <v>392400</v>
      </c>
      <c r="F136" s="8">
        <f t="shared" si="1"/>
        <v>143800</v>
      </c>
      <c r="G136" s="8">
        <f t="shared" si="1"/>
        <v>162500</v>
      </c>
      <c r="H136" s="7" t="s">
        <v>17</v>
      </c>
    </row>
    <row r="137" spans="1:8" ht="25.5">
      <c r="A137" s="17"/>
      <c r="B137" s="20"/>
      <c r="C137" s="13"/>
      <c r="D137" s="7" t="s">
        <v>10</v>
      </c>
      <c r="E137" s="8">
        <f t="shared" si="1"/>
        <v>0</v>
      </c>
      <c r="F137" s="8">
        <f t="shared" si="1"/>
        <v>0</v>
      </c>
      <c r="G137" s="8">
        <f t="shared" si="1"/>
        <v>0</v>
      </c>
      <c r="H137" s="12" t="s">
        <v>17</v>
      </c>
    </row>
    <row r="138" spans="1:8" ht="13.5" thickBot="1">
      <c r="A138" s="18"/>
      <c r="B138" s="21"/>
      <c r="C138" s="14"/>
      <c r="D138" s="9" t="s">
        <v>11</v>
      </c>
      <c r="E138" s="10">
        <f>SUM(E134:E137)</f>
        <v>392400</v>
      </c>
      <c r="F138" s="10">
        <f>SUM(F134:F137)</f>
        <v>143800</v>
      </c>
      <c r="G138" s="10">
        <f>SUM(G134:G137)</f>
        <v>162500</v>
      </c>
      <c r="H138" s="9" t="s">
        <v>0</v>
      </c>
    </row>
    <row r="139" spans="1:8" ht="38.25">
      <c r="A139" s="16" t="s">
        <v>41</v>
      </c>
      <c r="B139" s="25" t="s">
        <v>42</v>
      </c>
      <c r="C139" s="13" t="s">
        <v>21</v>
      </c>
      <c r="D139" s="7" t="s">
        <v>7</v>
      </c>
      <c r="E139" s="8">
        <v>0</v>
      </c>
      <c r="F139" s="8">
        <v>0</v>
      </c>
      <c r="G139" s="8">
        <v>0</v>
      </c>
      <c r="H139" s="7" t="s">
        <v>0</v>
      </c>
    </row>
    <row r="140" spans="1:8" ht="38.25">
      <c r="A140" s="17"/>
      <c r="B140" s="51"/>
      <c r="C140" s="13"/>
      <c r="D140" s="7" t="s">
        <v>8</v>
      </c>
      <c r="E140" s="8">
        <v>0</v>
      </c>
      <c r="F140" s="8">
        <v>0</v>
      </c>
      <c r="G140" s="8">
        <v>0</v>
      </c>
      <c r="H140" s="7" t="s">
        <v>17</v>
      </c>
    </row>
    <row r="141" spans="1:8" ht="25.5">
      <c r="A141" s="17"/>
      <c r="B141" s="51"/>
      <c r="C141" s="13"/>
      <c r="D141" s="7" t="s">
        <v>9</v>
      </c>
      <c r="E141" s="8">
        <v>391900</v>
      </c>
      <c r="F141" s="8">
        <v>143300</v>
      </c>
      <c r="G141" s="8">
        <v>162000</v>
      </c>
      <c r="H141" s="7" t="s">
        <v>17</v>
      </c>
    </row>
    <row r="142" spans="1:8" ht="25.5">
      <c r="A142" s="17"/>
      <c r="B142" s="51"/>
      <c r="C142" s="13"/>
      <c r="D142" s="7" t="s">
        <v>10</v>
      </c>
      <c r="E142" s="8">
        <v>0</v>
      </c>
      <c r="F142" s="8">
        <v>0</v>
      </c>
      <c r="G142" s="8">
        <v>0</v>
      </c>
      <c r="H142" s="7" t="s">
        <v>17</v>
      </c>
    </row>
    <row r="143" spans="1:8" ht="13.5" thickBot="1">
      <c r="A143" s="18"/>
      <c r="B143" s="52"/>
      <c r="C143" s="14"/>
      <c r="D143" s="9" t="s">
        <v>11</v>
      </c>
      <c r="E143" s="10">
        <f>SUM(E139:E142)</f>
        <v>391900</v>
      </c>
      <c r="F143" s="10">
        <f>SUM(F139:F142)</f>
        <v>143300</v>
      </c>
      <c r="G143" s="10">
        <f>SUM(G139:G142)</f>
        <v>162000</v>
      </c>
      <c r="H143" s="9" t="s">
        <v>0</v>
      </c>
    </row>
    <row r="144" spans="1:8" ht="38.25">
      <c r="A144" s="16" t="s">
        <v>44</v>
      </c>
      <c r="B144" s="25" t="s">
        <v>43</v>
      </c>
      <c r="C144" s="13" t="s">
        <v>21</v>
      </c>
      <c r="D144" s="7" t="s">
        <v>7</v>
      </c>
      <c r="E144" s="8">
        <v>0</v>
      </c>
      <c r="F144" s="8">
        <v>0</v>
      </c>
      <c r="G144" s="8">
        <v>0</v>
      </c>
      <c r="H144" s="7" t="s">
        <v>0</v>
      </c>
    </row>
    <row r="145" spans="1:8" ht="38.25">
      <c r="A145" s="17"/>
      <c r="B145" s="51"/>
      <c r="C145" s="13"/>
      <c r="D145" s="7" t="s">
        <v>8</v>
      </c>
      <c r="E145" s="8">
        <v>0</v>
      </c>
      <c r="F145" s="8">
        <v>0</v>
      </c>
      <c r="G145" s="8">
        <v>0</v>
      </c>
      <c r="H145" s="7" t="s">
        <v>17</v>
      </c>
    </row>
    <row r="146" spans="1:8" ht="25.5">
      <c r="A146" s="17"/>
      <c r="B146" s="51"/>
      <c r="C146" s="13"/>
      <c r="D146" s="7" t="s">
        <v>9</v>
      </c>
      <c r="E146" s="8">
        <v>500</v>
      </c>
      <c r="F146" s="8">
        <v>500</v>
      </c>
      <c r="G146" s="8">
        <v>500</v>
      </c>
      <c r="H146" s="7" t="s">
        <v>17</v>
      </c>
    </row>
    <row r="147" spans="1:8" ht="25.5">
      <c r="A147" s="17"/>
      <c r="B147" s="51"/>
      <c r="C147" s="13"/>
      <c r="D147" s="7" t="s">
        <v>10</v>
      </c>
      <c r="E147" s="8">
        <v>0</v>
      </c>
      <c r="F147" s="8">
        <v>0</v>
      </c>
      <c r="G147" s="8">
        <v>0</v>
      </c>
      <c r="H147" s="7" t="s">
        <v>17</v>
      </c>
    </row>
    <row r="148" spans="1:8" ht="13.5" thickBot="1">
      <c r="A148" s="18"/>
      <c r="B148" s="52"/>
      <c r="C148" s="14"/>
      <c r="D148" s="9" t="s">
        <v>11</v>
      </c>
      <c r="E148" s="10">
        <f>SUM(E144:E147)</f>
        <v>500</v>
      </c>
      <c r="F148" s="10">
        <f>SUM(F144:F147)</f>
        <v>500</v>
      </c>
      <c r="G148" s="10">
        <f>SUM(G144:G147)</f>
        <v>500</v>
      </c>
      <c r="H148" s="9" t="s">
        <v>0</v>
      </c>
    </row>
    <row r="149" spans="1:8" ht="38.25">
      <c r="A149" s="16">
        <v>9</v>
      </c>
      <c r="B149" s="19" t="s">
        <v>52</v>
      </c>
      <c r="C149" s="13" t="s">
        <v>21</v>
      </c>
      <c r="D149" s="7" t="s">
        <v>7</v>
      </c>
      <c r="E149" s="8">
        <f aca="true" t="shared" si="2" ref="E149:G150">E154+E159</f>
        <v>0</v>
      </c>
      <c r="F149" s="8">
        <f t="shared" si="2"/>
        <v>0</v>
      </c>
      <c r="G149" s="8">
        <f t="shared" si="2"/>
        <v>0</v>
      </c>
      <c r="H149" s="7" t="s">
        <v>0</v>
      </c>
    </row>
    <row r="150" spans="1:8" ht="38.25">
      <c r="A150" s="17"/>
      <c r="B150" s="20"/>
      <c r="C150" s="13"/>
      <c r="D150" s="7" t="s">
        <v>8</v>
      </c>
      <c r="E150" s="8">
        <f t="shared" si="2"/>
        <v>0</v>
      </c>
      <c r="F150" s="8">
        <f t="shared" si="2"/>
        <v>0</v>
      </c>
      <c r="G150" s="8">
        <f t="shared" si="2"/>
        <v>0</v>
      </c>
      <c r="H150" s="7" t="s">
        <v>17</v>
      </c>
    </row>
    <row r="151" spans="1:8" ht="25.5">
      <c r="A151" s="17"/>
      <c r="B151" s="20"/>
      <c r="C151" s="13"/>
      <c r="D151" s="7" t="s">
        <v>9</v>
      </c>
      <c r="E151" s="8">
        <v>22971.45</v>
      </c>
      <c r="F151" s="8">
        <f>F156+F161</f>
        <v>0</v>
      </c>
      <c r="G151" s="8">
        <f>G156+G161</f>
        <v>0</v>
      </c>
      <c r="H151" s="7" t="s">
        <v>17</v>
      </c>
    </row>
    <row r="152" spans="1:8" ht="25.5">
      <c r="A152" s="17"/>
      <c r="B152" s="20"/>
      <c r="C152" s="13"/>
      <c r="D152" s="7" t="s">
        <v>10</v>
      </c>
      <c r="E152" s="8">
        <f>E157+E162</f>
        <v>0</v>
      </c>
      <c r="F152" s="8">
        <f>F157+F162</f>
        <v>0</v>
      </c>
      <c r="G152" s="8">
        <f>G157+G162</f>
        <v>0</v>
      </c>
      <c r="H152" s="12" t="s">
        <v>17</v>
      </c>
    </row>
    <row r="153" spans="1:8" ht="12.75">
      <c r="A153" s="18"/>
      <c r="B153" s="21"/>
      <c r="C153" s="14"/>
      <c r="D153" s="9" t="s">
        <v>11</v>
      </c>
      <c r="E153" s="10">
        <f>SUM(E149:E152)</f>
        <v>22971.45</v>
      </c>
      <c r="F153" s="10">
        <f>SUM(F149:F152)</f>
        <v>0</v>
      </c>
      <c r="G153" s="10">
        <f>SUM(G149:G152)</f>
        <v>0</v>
      </c>
      <c r="H153" s="9" t="s">
        <v>0</v>
      </c>
    </row>
  </sheetData>
  <sheetProtection/>
  <mergeCells count="207">
    <mergeCell ref="C129:C133"/>
    <mergeCell ref="F77:F78"/>
    <mergeCell ref="G77:G78"/>
    <mergeCell ref="H77:H78"/>
    <mergeCell ref="H121:H122"/>
    <mergeCell ref="E119:E120"/>
    <mergeCell ref="F119:F120"/>
    <mergeCell ref="G119:G120"/>
    <mergeCell ref="H119:H120"/>
    <mergeCell ref="G113:G115"/>
    <mergeCell ref="E75:E76"/>
    <mergeCell ref="F75:F76"/>
    <mergeCell ref="G75:G76"/>
    <mergeCell ref="H75:H76"/>
    <mergeCell ref="F72:F74"/>
    <mergeCell ref="G72:G74"/>
    <mergeCell ref="H72:H74"/>
    <mergeCell ref="E69:E71"/>
    <mergeCell ref="F69:F71"/>
    <mergeCell ref="G69:G71"/>
    <mergeCell ref="H69:H71"/>
    <mergeCell ref="D69:D71"/>
    <mergeCell ref="D72:D74"/>
    <mergeCell ref="D75:D76"/>
    <mergeCell ref="D77:D78"/>
    <mergeCell ref="E72:E74"/>
    <mergeCell ref="E77:E78"/>
    <mergeCell ref="A144:A148"/>
    <mergeCell ref="B144:B148"/>
    <mergeCell ref="C144:C148"/>
    <mergeCell ref="A134:A138"/>
    <mergeCell ref="B134:B138"/>
    <mergeCell ref="C134:C138"/>
    <mergeCell ref="A139:A143"/>
    <mergeCell ref="B139:B143"/>
    <mergeCell ref="C139:C143"/>
    <mergeCell ref="E121:E122"/>
    <mergeCell ref="F121:F122"/>
    <mergeCell ref="G121:G122"/>
    <mergeCell ref="A124:A128"/>
    <mergeCell ref="B124:B128"/>
    <mergeCell ref="A129:A133"/>
    <mergeCell ref="B129:B133"/>
    <mergeCell ref="H113:H115"/>
    <mergeCell ref="E116:E118"/>
    <mergeCell ref="F116:F118"/>
    <mergeCell ref="G116:G118"/>
    <mergeCell ref="H116:H118"/>
    <mergeCell ref="H110:H111"/>
    <mergeCell ref="E113:E115"/>
    <mergeCell ref="F113:F115"/>
    <mergeCell ref="B113:B123"/>
    <mergeCell ref="C113:C123"/>
    <mergeCell ref="D113:D115"/>
    <mergeCell ref="D116:D118"/>
    <mergeCell ref="D119:D120"/>
    <mergeCell ref="D121:D122"/>
    <mergeCell ref="D110:D111"/>
    <mergeCell ref="E110:E111"/>
    <mergeCell ref="F110:F111"/>
    <mergeCell ref="G110:G111"/>
    <mergeCell ref="H105:H107"/>
    <mergeCell ref="D108:D109"/>
    <mergeCell ref="E108:E109"/>
    <mergeCell ref="F108:F109"/>
    <mergeCell ref="G108:G109"/>
    <mergeCell ref="H108:H109"/>
    <mergeCell ref="D105:D107"/>
    <mergeCell ref="E105:E107"/>
    <mergeCell ref="F105:F107"/>
    <mergeCell ref="G105:G107"/>
    <mergeCell ref="H99:H100"/>
    <mergeCell ref="D102:D104"/>
    <mergeCell ref="E102:E104"/>
    <mergeCell ref="F102:F104"/>
    <mergeCell ref="G102:G104"/>
    <mergeCell ref="H102:H104"/>
    <mergeCell ref="D99:D100"/>
    <mergeCell ref="E99:E100"/>
    <mergeCell ref="F99:F100"/>
    <mergeCell ref="G99:G100"/>
    <mergeCell ref="H94:H96"/>
    <mergeCell ref="D97:D98"/>
    <mergeCell ref="E97:E98"/>
    <mergeCell ref="F97:F98"/>
    <mergeCell ref="G97:G98"/>
    <mergeCell ref="H97:H98"/>
    <mergeCell ref="D94:D96"/>
    <mergeCell ref="E94:E96"/>
    <mergeCell ref="F94:F96"/>
    <mergeCell ref="G94:G96"/>
    <mergeCell ref="H88:H89"/>
    <mergeCell ref="D91:D93"/>
    <mergeCell ref="E91:E93"/>
    <mergeCell ref="F91:F93"/>
    <mergeCell ref="G91:G93"/>
    <mergeCell ref="H91:H93"/>
    <mergeCell ref="D88:D89"/>
    <mergeCell ref="E88:E89"/>
    <mergeCell ref="F88:F89"/>
    <mergeCell ref="G88:G89"/>
    <mergeCell ref="H83:H85"/>
    <mergeCell ref="D86:D87"/>
    <mergeCell ref="E86:E87"/>
    <mergeCell ref="F86:F87"/>
    <mergeCell ref="G86:G87"/>
    <mergeCell ref="H86:H87"/>
    <mergeCell ref="D83:D85"/>
    <mergeCell ref="E83:E85"/>
    <mergeCell ref="F83:F85"/>
    <mergeCell ref="G83:G85"/>
    <mergeCell ref="H66:H67"/>
    <mergeCell ref="D80:D82"/>
    <mergeCell ref="E80:E82"/>
    <mergeCell ref="F80:F82"/>
    <mergeCell ref="G80:G82"/>
    <mergeCell ref="H80:H82"/>
    <mergeCell ref="H61:H63"/>
    <mergeCell ref="D64:D65"/>
    <mergeCell ref="E64:E65"/>
    <mergeCell ref="F64:F65"/>
    <mergeCell ref="G64:G65"/>
    <mergeCell ref="H64:H65"/>
    <mergeCell ref="G61:G63"/>
    <mergeCell ref="E58:E60"/>
    <mergeCell ref="F58:F60"/>
    <mergeCell ref="G58:G60"/>
    <mergeCell ref="D58:D60"/>
    <mergeCell ref="D66:D67"/>
    <mergeCell ref="E66:E67"/>
    <mergeCell ref="F66:F67"/>
    <mergeCell ref="G66:G67"/>
    <mergeCell ref="H58:H60"/>
    <mergeCell ref="H53:H54"/>
    <mergeCell ref="D55:D56"/>
    <mergeCell ref="E55:E56"/>
    <mergeCell ref="F55:F56"/>
    <mergeCell ref="G55:G56"/>
    <mergeCell ref="H55:H56"/>
    <mergeCell ref="D53:D54"/>
    <mergeCell ref="E53:E54"/>
    <mergeCell ref="F53:F54"/>
    <mergeCell ref="H47:H49"/>
    <mergeCell ref="D50:D52"/>
    <mergeCell ref="E50:E52"/>
    <mergeCell ref="F50:F52"/>
    <mergeCell ref="G50:G52"/>
    <mergeCell ref="H50:H52"/>
    <mergeCell ref="D47:D49"/>
    <mergeCell ref="E47:E49"/>
    <mergeCell ref="F47:F49"/>
    <mergeCell ref="C91:C101"/>
    <mergeCell ref="A102:A112"/>
    <mergeCell ref="B102:B112"/>
    <mergeCell ref="C102:C112"/>
    <mergeCell ref="C124:C128"/>
    <mergeCell ref="A47:A57"/>
    <mergeCell ref="B47:B57"/>
    <mergeCell ref="C47:C57"/>
    <mergeCell ref="A58:A68"/>
    <mergeCell ref="A113:A123"/>
    <mergeCell ref="B17:B21"/>
    <mergeCell ref="B22:B26"/>
    <mergeCell ref="B27:B31"/>
    <mergeCell ref="B58:B68"/>
    <mergeCell ref="B42:B46"/>
    <mergeCell ref="G47:G49"/>
    <mergeCell ref="G53:G54"/>
    <mergeCell ref="D61:D63"/>
    <mergeCell ref="E61:E63"/>
    <mergeCell ref="F61:F63"/>
    <mergeCell ref="B37:B41"/>
    <mergeCell ref="A42:A46"/>
    <mergeCell ref="A91:A101"/>
    <mergeCell ref="B91:B101"/>
    <mergeCell ref="A69:A79"/>
    <mergeCell ref="B69:B79"/>
    <mergeCell ref="C5:C6"/>
    <mergeCell ref="D5:D6"/>
    <mergeCell ref="C58:C68"/>
    <mergeCell ref="A80:A90"/>
    <mergeCell ref="B80:B90"/>
    <mergeCell ref="C80:C90"/>
    <mergeCell ref="C69:C79"/>
    <mergeCell ref="B32:B35"/>
    <mergeCell ref="A32:A36"/>
    <mergeCell ref="A37:A41"/>
    <mergeCell ref="C27:C31"/>
    <mergeCell ref="C32:C36"/>
    <mergeCell ref="D2:H3"/>
    <mergeCell ref="B12:B15"/>
    <mergeCell ref="B7:B8"/>
    <mergeCell ref="A27:A31"/>
    <mergeCell ref="C7:C11"/>
    <mergeCell ref="A4:H4"/>
    <mergeCell ref="A5:A6"/>
    <mergeCell ref="B5:B6"/>
    <mergeCell ref="C37:C41"/>
    <mergeCell ref="C22:C26"/>
    <mergeCell ref="E5:G5"/>
    <mergeCell ref="H5:H6"/>
    <mergeCell ref="A149:A153"/>
    <mergeCell ref="B149:B153"/>
    <mergeCell ref="C149:C153"/>
    <mergeCell ref="C12:C16"/>
    <mergeCell ref="C17:C21"/>
    <mergeCell ref="C42:C46"/>
  </mergeCells>
  <printOptions/>
  <pageMargins left="0.15748031496062992" right="0.15748031496062992" top="0.2755905511811024" bottom="0.1968503937007874" header="0.31496062992125984" footer="0.1574803149606299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             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2019-10-07T11:31:53Z</dcterms:modified>
  <cp:category/>
  <cp:version/>
  <cp:contentType/>
  <cp:contentStatus/>
</cp:coreProperties>
</file>