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640" activeTab="1"/>
  </bookViews>
  <sheets>
    <sheet name="План график" sheetId="1" r:id="rId1"/>
    <sheet name="Обоснование" sheetId="2" r:id="rId2"/>
  </sheets>
  <definedNames>
    <definedName name="_ftn1" localSheetId="1">'Обоснование'!$A$9</definedName>
    <definedName name="_ftnref1" localSheetId="1">'Обоснование'!$A$6</definedName>
  </definedNames>
  <calcPr fullCalcOnLoad="1"/>
</workbook>
</file>

<file path=xl/sharedStrings.xml><?xml version="1.0" encoding="utf-8"?>
<sst xmlns="http://schemas.openxmlformats.org/spreadsheetml/2006/main" count="318" uniqueCount="137">
  <si>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</si>
  <si>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</si>
  <si>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</si>
  <si>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</si>
  <si>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</si>
  <si>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</si>
  <si>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</si>
  <si>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</si>
  <si>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</si>
  <si>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</si>
  <si>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</si>
  <si>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</si>
  <si>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</si>
  <si>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</si>
  <si>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</si>
  <si>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</si>
  <si>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</si>
  <si>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</si>
  <si>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</si>
  <si>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</si>
  <si>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</si>
  <si>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</si>
  <si>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</si>
  <si>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</si>
  <si>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</si>
  <si>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</si>
  <si>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</si>
  <si>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</si>
  <si>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</si>
  <si>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</si>
  <si>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</si>
  <si>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</si>
  <si>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</si>
  <si>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</si>
  <si>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</si>
  <si>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</si>
  <si>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</si>
  <si>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Наименование публично-правового образования</t>
  </si>
  <si>
    <t>Х</t>
  </si>
  <si>
    <t>(подпись)</t>
  </si>
  <si>
    <t>"</t>
  </si>
  <si>
    <t xml:space="preserve"> г.</t>
  </si>
  <si>
    <t>(дата утверждения)</t>
  </si>
  <si>
    <t>на текущий финансовый год</t>
  </si>
  <si>
    <t>последующие годы</t>
  </si>
  <si>
    <t>Планируемые платежи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</si>
  <si>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</si>
  <si>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</si>
  <si>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</si>
  <si>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</si>
  <si>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</si>
  <si>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</si>
  <si>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</si>
  <si>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</si>
  <si>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</si>
  <si>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</si>
  <si>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</si>
  <si>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</si>
  <si>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</si>
  <si>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</si>
  <si>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</si>
  <si>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</si>
  <si>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</si>
  <si>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</si>
  <si>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</si>
  <si>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</si>
  <si>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</si>
  <si>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</si>
  <si>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</si>
  <si>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</si>
  <si>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</si>
  <si>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 xml:space="preserve"> год</t>
  </si>
  <si>
    <t>Единица измерения</t>
  </si>
  <si>
    <t>Количество (объем) закупаемых товаров, 
работ, услуг</t>
  </si>
  <si>
    <t xml:space="preserve">закупок товаров, работ, услуг для обеспечения нужд </t>
  </si>
  <si>
    <t>ПЛАН-ГРАФИК</t>
  </si>
  <si>
    <t xml:space="preserve">по ОКПО 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</si>
  <si>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</si>
  <si>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</si>
  <si>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тыс. рублей </t>
  </si>
  <si>
    <t>Совокупный годовой объем закупок (справочно)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</si>
  <si>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</si>
  <si>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</si>
  <si>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</si>
  <si>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</si>
  <si>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Иденти-фикаци-онный 
код закупки</t>
  </si>
  <si>
    <t>Планируемый срок (периодичность) поставки товаров, 
выполнения работ, оказания услуг</t>
  </si>
  <si>
    <t>Планируемый срок окончания исполнения контракта 
(месяц, год)</t>
  </si>
  <si>
    <t>Сведения о проведении обязательного общественного 
обсуждения закупки *</t>
  </si>
  <si>
    <t>Вид документа (базовый (0), измененный (порядковый код изменения)</t>
  </si>
  <si>
    <t>Предоставление услуг электроснабжения</t>
  </si>
  <si>
    <t>усл.ед.</t>
  </si>
  <si>
    <t>ежемесячно</t>
  </si>
  <si>
    <t>01.2017</t>
  </si>
  <si>
    <t>12.2017</t>
  </si>
  <si>
    <t>Закупка у единственного поставщика (подрядчика, исполнителя)</t>
  </si>
  <si>
    <t>363101001</t>
  </si>
  <si>
    <t>Товары, работы или услуги на сумму, не превышающую 100 тыс. рублей (в соответствии с пунктом 4 части 1 статьи 93 Федерального закона)</t>
  </si>
  <si>
    <t>Идентификационный код закупки</t>
  </si>
  <si>
    <t>Наименование объекта закупки</t>
  </si>
  <si>
    <t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«О контрактной системе в сфере закупок товаров, работ, услуг для обеспечения государственных и муниципальных нужд» (далее —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</si>
  <si>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Способ определения поставщика (подрядчика, исполнителя)</t>
  </si>
  <si>
    <t>Обоснование выбранного способа определения поставщика (подрядчика, исполнителя)</t>
  </si>
  <si>
    <t>Обоснование дополнительных требований к участникам закупки (при наличии таких требований)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</si>
  <si>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</si>
  <si>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</si>
  <si>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</si>
  <si>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 xml:space="preserve">Цена сформирована на основании действующего тарифа </t>
  </si>
  <si>
    <t>Форма</t>
  </si>
  <si>
    <t xml:space="preserve">
Утв. постановлением Правительства РФ
от 5 июня 2015 г. № 555
</t>
  </si>
  <si>
    <t xml:space="preserve">Вид документа (базовый (0); измененный (порядковый код
изменения плана-графика закупок) 
</t>
  </si>
  <si>
    <t>подпись</t>
  </si>
  <si>
    <t>дата утверждения</t>
  </si>
  <si>
    <t xml:space="preserve">Приложение №1 </t>
  </si>
  <si>
    <t>Тарифный метод</t>
  </si>
  <si>
    <t>МП</t>
  </si>
  <si>
    <t>п. 1 ч.1 ст.93 44-ФЗ</t>
  </si>
  <si>
    <t>января</t>
  </si>
  <si>
    <t>на</t>
  </si>
  <si>
    <r>
      <rPr>
        <u val="single"/>
        <sz val="12"/>
        <rFont val="Times New Roman"/>
        <family val="1"/>
      </rPr>
      <t>Муниципальное казенное учреждение</t>
    </r>
    <r>
      <rPr>
        <sz val="8"/>
        <rFont val="Times New Roman"/>
        <family val="1"/>
      </rPr>
      <t xml:space="preserve">
Организационно-правовая форма  </t>
    </r>
  </si>
  <si>
    <t>173363100175636310100100010013512244</t>
  </si>
  <si>
    <t>нет</t>
  </si>
  <si>
    <t>п. 4 ч.1 ст.93 44-ФЗ</t>
  </si>
  <si>
    <t>Совершенствование деятельности администрации поселения, обеспечение финансовой деятельности администрации поселения</t>
  </si>
  <si>
    <t>Совершенствование деятельности администрации поселения, обеспечение финансовой деятельности администрации поселения. Организация освещения улиц</t>
  </si>
  <si>
    <t>04133011</t>
  </si>
  <si>
    <t>к распоряжению №1 от "11"января 2018 года</t>
  </si>
  <si>
    <t>Администрации Кочетовского сельского поселения Хохольского муниципального района Воронежской области</t>
  </si>
  <si>
    <r>
      <rPr>
        <u val="single"/>
        <sz val="12"/>
        <rFont val="Times New Roman"/>
        <family val="1"/>
      </rPr>
      <t>Администрация Кочетовского сельского поселения Хохольского муниципального района Воронежской области</t>
    </r>
    <r>
      <rPr>
        <sz val="8"/>
        <rFont val="Times New Roman"/>
        <family val="1"/>
      </rPr>
      <t xml:space="preserve">
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  
</t>
    </r>
  </si>
  <si>
    <r>
      <rPr>
        <u val="single"/>
        <sz val="12"/>
        <rFont val="Times New Roman"/>
        <family val="1"/>
      </rPr>
      <t>396855,Воронежская область,Хохольский район, с. Кочетовка, ул. Центральная, д.100 , 8-47371-78-3-49, dedova1valentina@mail.ru</t>
    </r>
    <r>
      <rPr>
        <sz val="8"/>
        <rFont val="Times New Roman"/>
        <family val="1"/>
      </rPr>
      <t xml:space="preserve">
Место нахождения (адрес), телефон, адрес электронной почты</t>
    </r>
  </si>
  <si>
    <t>3631001700</t>
  </si>
  <si>
    <t>20656428</t>
  </si>
  <si>
    <t>183363100170036310100100100010000242</t>
  </si>
  <si>
    <t>183363100170036310100100100010000244</t>
  </si>
  <si>
    <t>Глава Кочетовского сельского поселения Хохольского муниципального района  А.И. Минаков</t>
  </si>
  <si>
    <t xml:space="preserve">обоснования закупок товаров, работ и услуг для обеспечения  нужд 
Админстрации Кочетовского сельского поселения Хохольского муниципального района Воронежской области
при формировании и утверждении плана-графика закупок
</t>
  </si>
  <si>
    <t>"15" января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</si>
</sst>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u val="single"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49" fontId="2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 shrinkToFi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Alignment="1">
      <alignment/>
    </xf>
    <xf numFmtId="172" fontId="2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2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textRotation="90" wrapText="1"/>
    </xf>
    <xf numFmtId="0" fontId="2" fillId="0" borderId="16" xfId="0" applyNumberFormat="1" applyFont="1" applyBorder="1" applyAlignment="1">
      <alignment horizontal="center" vertical="center" textRotation="90" wrapText="1"/>
    </xf>
    <xf numFmtId="0" fontId="2" fillId="0" borderId="17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textRotation="90" wrapText="1"/>
    </xf>
    <xf numFmtId="0" fontId="2" fillId="0" borderId="20" xfId="0" applyNumberFormat="1" applyFont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23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 horizontal="center" vertical="center" textRotation="90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top"/>
    </xf>
    <xf numFmtId="0" fontId="11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9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zoomScaleSheetLayoutView="147" workbookViewId="0" topLeftCell="A22">
      <selection activeCell="A40" sqref="A40:Q40"/>
    </sheetView>
  </sheetViews>
  <sheetFormatPr defaultColWidth="9.00390625" defaultRowHeight="12.75"/>
  <cols>
    <col min="1" max="1" width="3.625" style="1" customWidth="1"/>
    <col min="2" max="2" width="19.375" style="1" customWidth="1"/>
    <col min="3" max="3" width="13.125" style="1" customWidth="1"/>
    <col min="4" max="4" width="9.875" style="1" customWidth="1"/>
    <col min="5" max="5" width="9.25390625" style="1" customWidth="1"/>
    <col min="6" max="6" width="3.875" style="1" customWidth="1"/>
    <col min="7" max="7" width="8.75390625" style="1" customWidth="1"/>
    <col min="8" max="8" width="5.875" style="1" customWidth="1"/>
    <col min="9" max="9" width="6.00390625" style="1" customWidth="1"/>
    <col min="10" max="10" width="2.875" style="1" customWidth="1"/>
    <col min="11" max="11" width="4.125" style="1" customWidth="1"/>
    <col min="12" max="12" width="4.625" style="1" customWidth="1"/>
    <col min="13" max="13" width="3.875" style="1" customWidth="1"/>
    <col min="14" max="17" width="3.75390625" style="1" customWidth="1"/>
    <col min="18" max="18" width="4.875" style="1" customWidth="1"/>
    <col min="19" max="20" width="3.625" style="1" customWidth="1"/>
    <col min="21" max="22" width="4.25390625" style="1" customWidth="1"/>
    <col min="23" max="23" width="7.375" style="1" customWidth="1"/>
    <col min="24" max="24" width="9.00390625" style="1" customWidth="1"/>
    <col min="25" max="25" width="1.75390625" style="1" customWidth="1"/>
    <col min="26" max="26" width="3.125" style="1" customWidth="1"/>
    <col min="27" max="27" width="1.875" style="1" customWidth="1"/>
    <col min="28" max="30" width="4.375" style="1" customWidth="1"/>
    <col min="31" max="31" width="3.75390625" style="1" customWidth="1"/>
    <col min="32" max="32" width="3.625" style="1" customWidth="1"/>
    <col min="33" max="33" width="3.875" style="1" customWidth="1"/>
    <col min="34" max="34" width="4.25390625" style="1" customWidth="1"/>
    <col min="35" max="16384" width="9.125" style="1" customWidth="1"/>
  </cols>
  <sheetData>
    <row r="1" spans="1:34" s="2" customFormat="1" ht="11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1" t="s">
        <v>113</v>
      </c>
    </row>
    <row r="2" spans="1:34" s="2" customFormat="1" ht="11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 t="s">
        <v>126</v>
      </c>
    </row>
    <row r="3" spans="1:34" s="4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3" customFormat="1" ht="18.7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</row>
    <row r="5" spans="1:34" s="3" customFormat="1" ht="17.25" customHeight="1">
      <c r="A5" s="93" t="s">
        <v>74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4" s="3" customFormat="1" ht="18.75">
      <c r="A6" s="93" t="s">
        <v>127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7" spans="1:34" s="3" customFormat="1" ht="18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8" t="s">
        <v>118</v>
      </c>
      <c r="L7" s="38">
        <v>20</v>
      </c>
      <c r="M7" s="37" t="s">
        <v>17</v>
      </c>
      <c r="N7" s="116" t="s">
        <v>71</v>
      </c>
      <c r="O7" s="11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ht="18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s="5" customFormat="1" ht="18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02" t="s">
        <v>31</v>
      </c>
      <c r="AE9" s="103"/>
      <c r="AF9" s="103"/>
      <c r="AG9" s="103"/>
      <c r="AH9" s="73"/>
    </row>
    <row r="10" spans="1:34" s="5" customFormat="1" ht="5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83"/>
      <c r="AE10" s="83"/>
      <c r="AF10" s="83"/>
      <c r="AG10" s="83"/>
      <c r="AH10" s="83"/>
    </row>
    <row r="11" spans="1:34" s="5" customFormat="1" ht="30.75" customHeight="1">
      <c r="A11" s="12"/>
      <c r="B11" s="96" t="s">
        <v>128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14"/>
      <c r="T11" s="14"/>
      <c r="U11" s="15"/>
      <c r="V11" s="12"/>
      <c r="W11" s="12"/>
      <c r="X11" s="12"/>
      <c r="Y11" s="12"/>
      <c r="Z11" s="12"/>
      <c r="AA11" s="12"/>
      <c r="AB11" s="12"/>
      <c r="AC11" s="13" t="s">
        <v>76</v>
      </c>
      <c r="AD11" s="83" t="s">
        <v>125</v>
      </c>
      <c r="AE11" s="83"/>
      <c r="AF11" s="83"/>
      <c r="AG11" s="83"/>
      <c r="AH11" s="83"/>
    </row>
    <row r="12" spans="1:34" s="5" customFormat="1" ht="18.75" customHeight="1">
      <c r="A12" s="12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4"/>
      <c r="T12" s="14"/>
      <c r="U12" s="15"/>
      <c r="V12" s="12"/>
      <c r="W12" s="12"/>
      <c r="X12" s="12"/>
      <c r="Y12" s="12"/>
      <c r="Z12" s="12"/>
      <c r="AA12" s="12"/>
      <c r="AB12" s="12"/>
      <c r="AC12" s="13" t="s">
        <v>32</v>
      </c>
      <c r="AD12" s="83" t="s">
        <v>130</v>
      </c>
      <c r="AE12" s="83"/>
      <c r="AF12" s="83"/>
      <c r="AG12" s="83"/>
      <c r="AH12" s="83"/>
    </row>
    <row r="13" spans="1:34" s="5" customFormat="1" ht="18" customHeight="1">
      <c r="A13" s="12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4"/>
      <c r="T13" s="14"/>
      <c r="U13" s="15"/>
      <c r="V13" s="12"/>
      <c r="W13" s="12"/>
      <c r="X13" s="12"/>
      <c r="Y13" s="12"/>
      <c r="Z13" s="12"/>
      <c r="AA13" s="12"/>
      <c r="AB13" s="12"/>
      <c r="AC13" s="13" t="s">
        <v>33</v>
      </c>
      <c r="AD13" s="83" t="s">
        <v>96</v>
      </c>
      <c r="AE13" s="83"/>
      <c r="AF13" s="83"/>
      <c r="AG13" s="83"/>
      <c r="AH13" s="83"/>
    </row>
    <row r="14" spans="1:34" s="5" customFormat="1" ht="27.75" customHeight="1">
      <c r="A14" s="12"/>
      <c r="B14" s="75" t="s">
        <v>119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14"/>
      <c r="T14" s="14"/>
      <c r="U14" s="15"/>
      <c r="V14" s="12"/>
      <c r="W14" s="12"/>
      <c r="X14" s="12"/>
      <c r="Y14" s="12"/>
      <c r="Z14" s="12"/>
      <c r="AA14" s="12"/>
      <c r="AB14" s="12"/>
      <c r="AC14" s="13" t="s">
        <v>34</v>
      </c>
      <c r="AD14" s="83"/>
      <c r="AE14" s="83"/>
      <c r="AF14" s="83"/>
      <c r="AG14" s="83"/>
      <c r="AH14" s="83"/>
    </row>
    <row r="15" spans="1:34" s="5" customFormat="1" ht="14.25" customHeight="1">
      <c r="A15" s="12"/>
      <c r="B15" s="75" t="s">
        <v>37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14"/>
      <c r="T15" s="14"/>
      <c r="U15" s="15"/>
      <c r="V15" s="12"/>
      <c r="W15" s="12"/>
      <c r="X15" s="12"/>
      <c r="Y15" s="12"/>
      <c r="Z15" s="94" t="s">
        <v>35</v>
      </c>
      <c r="AA15" s="94"/>
      <c r="AB15" s="94"/>
      <c r="AC15" s="95"/>
      <c r="AD15" s="120" t="s">
        <v>131</v>
      </c>
      <c r="AE15" s="121"/>
      <c r="AF15" s="121"/>
      <c r="AG15" s="121"/>
      <c r="AH15" s="122"/>
    </row>
    <row r="16" spans="1:34" s="5" customFormat="1" ht="43.5" customHeight="1">
      <c r="A16" s="12"/>
      <c r="B16" s="76" t="s">
        <v>129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16"/>
      <c r="T16" s="16"/>
      <c r="U16" s="15"/>
      <c r="V16" s="12"/>
      <c r="W16" s="12"/>
      <c r="X16" s="12"/>
      <c r="Y16" s="12"/>
      <c r="Z16" s="94"/>
      <c r="AA16" s="94"/>
      <c r="AB16" s="94"/>
      <c r="AC16" s="95"/>
      <c r="AD16" s="123"/>
      <c r="AE16" s="124"/>
      <c r="AF16" s="124"/>
      <c r="AG16" s="124"/>
      <c r="AH16" s="125"/>
    </row>
    <row r="17" spans="1:34" s="5" customFormat="1" ht="46.5" customHeight="1">
      <c r="A17" s="12"/>
      <c r="B17" s="76" t="s">
        <v>77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16"/>
      <c r="T17" s="16"/>
      <c r="U17" s="15"/>
      <c r="V17" s="12"/>
      <c r="W17" s="12"/>
      <c r="X17" s="12"/>
      <c r="Y17" s="12"/>
      <c r="Z17" s="13"/>
      <c r="AA17" s="13"/>
      <c r="AB17" s="13"/>
      <c r="AC17" s="17"/>
      <c r="AD17" s="83"/>
      <c r="AE17" s="83"/>
      <c r="AF17" s="83"/>
      <c r="AG17" s="83"/>
      <c r="AH17" s="83"/>
    </row>
    <row r="18" spans="1:34" s="5" customFormat="1" ht="16.5" customHeight="1">
      <c r="A18" s="12"/>
      <c r="B18" s="76" t="s">
        <v>78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16"/>
      <c r="T18" s="16"/>
      <c r="U18" s="15"/>
      <c r="V18" s="12"/>
      <c r="W18" s="12"/>
      <c r="X18" s="12"/>
      <c r="Y18" s="12"/>
      <c r="Z18" s="13"/>
      <c r="AA18" s="13"/>
      <c r="AB18" s="13"/>
      <c r="AC18" s="17" t="s">
        <v>35</v>
      </c>
      <c r="AD18" s="83"/>
      <c r="AE18" s="83"/>
      <c r="AF18" s="83"/>
      <c r="AG18" s="83"/>
      <c r="AH18" s="83"/>
    </row>
    <row r="19" spans="1:34" s="5" customFormat="1" ht="16.5" customHeight="1">
      <c r="A19" s="12"/>
      <c r="B19" s="75" t="s">
        <v>89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14"/>
      <c r="T19" s="14"/>
      <c r="U19" s="15"/>
      <c r="V19" s="12"/>
      <c r="W19" s="12"/>
      <c r="X19" s="12"/>
      <c r="Y19" s="12"/>
      <c r="Z19" s="12"/>
      <c r="AA19" s="12"/>
      <c r="AB19" s="12"/>
      <c r="AC19" s="13" t="s">
        <v>36</v>
      </c>
      <c r="AD19" s="83"/>
      <c r="AE19" s="83"/>
      <c r="AF19" s="83"/>
      <c r="AG19" s="83"/>
      <c r="AH19" s="83"/>
    </row>
    <row r="20" spans="1:34" s="5" customFormat="1" ht="16.5" customHeight="1">
      <c r="A20" s="12"/>
      <c r="B20" s="74" t="s">
        <v>80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15"/>
      <c r="T20" s="15"/>
      <c r="U20" s="15"/>
      <c r="V20" s="12"/>
      <c r="W20" s="12"/>
      <c r="X20" s="12"/>
      <c r="Y20" s="12"/>
      <c r="Z20" s="12"/>
      <c r="AA20" s="12"/>
      <c r="AB20" s="12"/>
      <c r="AC20" s="13" t="s">
        <v>79</v>
      </c>
      <c r="AD20" s="101">
        <f>E35</f>
        <v>2632.8</v>
      </c>
      <c r="AE20" s="101"/>
      <c r="AF20" s="101"/>
      <c r="AG20" s="101"/>
      <c r="AH20" s="101"/>
    </row>
    <row r="21" spans="1:34" s="4" customFormat="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4" customFormat="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8" customFormat="1" ht="39.75" customHeight="1">
      <c r="A23" s="108" t="s">
        <v>22</v>
      </c>
      <c r="B23" s="108" t="s">
        <v>85</v>
      </c>
      <c r="C23" s="118" t="s">
        <v>23</v>
      </c>
      <c r="D23" s="119"/>
      <c r="E23" s="84" t="s">
        <v>81</v>
      </c>
      <c r="F23" s="84" t="s">
        <v>46</v>
      </c>
      <c r="G23" s="117" t="s">
        <v>45</v>
      </c>
      <c r="H23" s="114"/>
      <c r="I23" s="114"/>
      <c r="J23" s="115"/>
      <c r="K23" s="118" t="s">
        <v>72</v>
      </c>
      <c r="L23" s="119"/>
      <c r="M23" s="117" t="s">
        <v>73</v>
      </c>
      <c r="N23" s="114"/>
      <c r="O23" s="114"/>
      <c r="P23" s="114"/>
      <c r="Q23" s="115"/>
      <c r="R23" s="84" t="s">
        <v>86</v>
      </c>
      <c r="S23" s="117" t="s">
        <v>57</v>
      </c>
      <c r="T23" s="115"/>
      <c r="U23" s="84" t="s">
        <v>60</v>
      </c>
      <c r="V23" s="84" t="s">
        <v>87</v>
      </c>
      <c r="W23" s="84" t="s">
        <v>61</v>
      </c>
      <c r="X23" s="84" t="s">
        <v>84</v>
      </c>
      <c r="Y23" s="77" t="s">
        <v>62</v>
      </c>
      <c r="Z23" s="69"/>
      <c r="AA23" s="70"/>
      <c r="AB23" s="84" t="s">
        <v>63</v>
      </c>
      <c r="AC23" s="84" t="s">
        <v>64</v>
      </c>
      <c r="AD23" s="84" t="s">
        <v>88</v>
      </c>
      <c r="AE23" s="84" t="s">
        <v>82</v>
      </c>
      <c r="AF23" s="84" t="s">
        <v>65</v>
      </c>
      <c r="AG23" s="84" t="s">
        <v>66</v>
      </c>
      <c r="AH23" s="84" t="s">
        <v>67</v>
      </c>
    </row>
    <row r="24" spans="1:34" s="8" customFormat="1" ht="27" customHeight="1">
      <c r="A24" s="109"/>
      <c r="B24" s="109"/>
      <c r="C24" s="84" t="s">
        <v>24</v>
      </c>
      <c r="D24" s="84" t="s">
        <v>25</v>
      </c>
      <c r="E24" s="85"/>
      <c r="F24" s="85"/>
      <c r="G24" s="84" t="s">
        <v>43</v>
      </c>
      <c r="H24" s="114" t="s">
        <v>27</v>
      </c>
      <c r="I24" s="115"/>
      <c r="J24" s="84" t="s">
        <v>44</v>
      </c>
      <c r="K24" s="84" t="s">
        <v>30</v>
      </c>
      <c r="L24" s="84" t="s">
        <v>24</v>
      </c>
      <c r="M24" s="85" t="s">
        <v>26</v>
      </c>
      <c r="N24" s="84" t="s">
        <v>43</v>
      </c>
      <c r="O24" s="114" t="s">
        <v>27</v>
      </c>
      <c r="P24" s="115"/>
      <c r="Q24" s="84" t="s">
        <v>44</v>
      </c>
      <c r="R24" s="85"/>
      <c r="S24" s="84" t="s">
        <v>58</v>
      </c>
      <c r="T24" s="84" t="s">
        <v>59</v>
      </c>
      <c r="U24" s="85"/>
      <c r="V24" s="85"/>
      <c r="W24" s="85"/>
      <c r="X24" s="85"/>
      <c r="Y24" s="71"/>
      <c r="Z24" s="72"/>
      <c r="AA24" s="104"/>
      <c r="AB24" s="85"/>
      <c r="AC24" s="85"/>
      <c r="AD24" s="85"/>
      <c r="AE24" s="85"/>
      <c r="AF24" s="85"/>
      <c r="AG24" s="85"/>
      <c r="AH24" s="85"/>
    </row>
    <row r="25" spans="1:34" s="8" customFormat="1" ht="47.25" customHeight="1">
      <c r="A25" s="110"/>
      <c r="B25" s="110"/>
      <c r="C25" s="86"/>
      <c r="D25" s="86"/>
      <c r="E25" s="86"/>
      <c r="F25" s="86"/>
      <c r="G25" s="86"/>
      <c r="H25" s="45" t="s">
        <v>28</v>
      </c>
      <c r="I25" s="45" t="s">
        <v>29</v>
      </c>
      <c r="J25" s="86"/>
      <c r="K25" s="86"/>
      <c r="L25" s="86"/>
      <c r="M25" s="86"/>
      <c r="N25" s="86"/>
      <c r="O25" s="45" t="s">
        <v>28</v>
      </c>
      <c r="P25" s="45" t="s">
        <v>29</v>
      </c>
      <c r="Q25" s="86"/>
      <c r="R25" s="86"/>
      <c r="S25" s="86"/>
      <c r="T25" s="86"/>
      <c r="U25" s="86"/>
      <c r="V25" s="86"/>
      <c r="W25" s="86"/>
      <c r="X25" s="86"/>
      <c r="Y25" s="105"/>
      <c r="Z25" s="106"/>
      <c r="AA25" s="107"/>
      <c r="AB25" s="86"/>
      <c r="AC25" s="86"/>
      <c r="AD25" s="86"/>
      <c r="AE25" s="86"/>
      <c r="AF25" s="86"/>
      <c r="AG25" s="86"/>
      <c r="AH25" s="86"/>
    </row>
    <row r="26" spans="1:34" s="8" customFormat="1" ht="12.75">
      <c r="A26" s="46" t="s">
        <v>0</v>
      </c>
      <c r="B26" s="46" t="s">
        <v>1</v>
      </c>
      <c r="C26" s="46" t="s">
        <v>2</v>
      </c>
      <c r="D26" s="46" t="s">
        <v>3</v>
      </c>
      <c r="E26" s="46" t="s">
        <v>4</v>
      </c>
      <c r="F26" s="46" t="s">
        <v>5</v>
      </c>
      <c r="G26" s="46" t="s">
        <v>6</v>
      </c>
      <c r="H26" s="46" t="s">
        <v>7</v>
      </c>
      <c r="I26" s="46" t="s">
        <v>8</v>
      </c>
      <c r="J26" s="46" t="s">
        <v>9</v>
      </c>
      <c r="K26" s="46" t="s">
        <v>10</v>
      </c>
      <c r="L26" s="46" t="s">
        <v>11</v>
      </c>
      <c r="M26" s="46" t="s">
        <v>12</v>
      </c>
      <c r="N26" s="46" t="s">
        <v>13</v>
      </c>
      <c r="O26" s="46" t="s">
        <v>14</v>
      </c>
      <c r="P26" s="46" t="s">
        <v>15</v>
      </c>
      <c r="Q26" s="46" t="s">
        <v>16</v>
      </c>
      <c r="R26" s="47" t="s">
        <v>17</v>
      </c>
      <c r="S26" s="47" t="s">
        <v>18</v>
      </c>
      <c r="T26" s="47" t="s">
        <v>19</v>
      </c>
      <c r="U26" s="47" t="s">
        <v>20</v>
      </c>
      <c r="V26" s="47" t="s">
        <v>21</v>
      </c>
      <c r="W26" s="47" t="s">
        <v>47</v>
      </c>
      <c r="X26" s="47" t="s">
        <v>48</v>
      </c>
      <c r="Y26" s="87" t="s">
        <v>49</v>
      </c>
      <c r="Z26" s="88"/>
      <c r="AA26" s="89"/>
      <c r="AB26" s="47" t="s">
        <v>50</v>
      </c>
      <c r="AC26" s="47" t="s">
        <v>51</v>
      </c>
      <c r="AD26" s="47" t="s">
        <v>52</v>
      </c>
      <c r="AE26" s="47" t="s">
        <v>53</v>
      </c>
      <c r="AF26" s="47" t="s">
        <v>54</v>
      </c>
      <c r="AG26" s="47" t="s">
        <v>55</v>
      </c>
      <c r="AH26" s="47" t="s">
        <v>56</v>
      </c>
    </row>
    <row r="27" spans="1:34" s="9" customFormat="1" ht="126.75" customHeight="1" hidden="1">
      <c r="A27" s="48" t="s">
        <v>0</v>
      </c>
      <c r="B27" s="48" t="s">
        <v>120</v>
      </c>
      <c r="C27" s="49" t="s">
        <v>124</v>
      </c>
      <c r="D27" s="49" t="s">
        <v>90</v>
      </c>
      <c r="E27" s="50">
        <v>0</v>
      </c>
      <c r="F27" s="50"/>
      <c r="G27" s="51">
        <v>0</v>
      </c>
      <c r="H27" s="51">
        <v>0</v>
      </c>
      <c r="I27" s="51">
        <v>0</v>
      </c>
      <c r="J27" s="50"/>
      <c r="K27" s="52">
        <v>876</v>
      </c>
      <c r="L27" s="48" t="s">
        <v>91</v>
      </c>
      <c r="M27" s="50">
        <v>1</v>
      </c>
      <c r="N27" s="50">
        <v>1</v>
      </c>
      <c r="O27" s="50">
        <v>1</v>
      </c>
      <c r="P27" s="50">
        <v>1</v>
      </c>
      <c r="Q27" s="50"/>
      <c r="R27" s="53" t="s">
        <v>92</v>
      </c>
      <c r="S27" s="54"/>
      <c r="T27" s="54"/>
      <c r="U27" s="53" t="s">
        <v>93</v>
      </c>
      <c r="V27" s="53" t="s">
        <v>94</v>
      </c>
      <c r="W27" s="55" t="s">
        <v>95</v>
      </c>
      <c r="X27" s="49" t="s">
        <v>121</v>
      </c>
      <c r="Y27" s="90" t="s">
        <v>121</v>
      </c>
      <c r="Z27" s="91"/>
      <c r="AA27" s="92"/>
      <c r="AB27" s="56"/>
      <c r="AC27" s="56"/>
      <c r="AD27" s="56"/>
      <c r="AE27" s="56"/>
      <c r="AF27" s="56"/>
      <c r="AG27" s="56"/>
      <c r="AH27" s="56"/>
    </row>
    <row r="28" spans="1:34" s="9" customFormat="1" ht="84" customHeight="1">
      <c r="A28" s="48"/>
      <c r="B28" s="48"/>
      <c r="C28" s="90" t="s">
        <v>97</v>
      </c>
      <c r="D28" s="92"/>
      <c r="E28" s="50"/>
      <c r="F28" s="57" t="s">
        <v>38</v>
      </c>
      <c r="G28" s="50"/>
      <c r="H28" s="57" t="s">
        <v>38</v>
      </c>
      <c r="I28" s="57" t="s">
        <v>38</v>
      </c>
      <c r="J28" s="57" t="s">
        <v>38</v>
      </c>
      <c r="K28" s="57" t="s">
        <v>38</v>
      </c>
      <c r="L28" s="57" t="s">
        <v>38</v>
      </c>
      <c r="M28" s="57" t="s">
        <v>38</v>
      </c>
      <c r="N28" s="57" t="s">
        <v>38</v>
      </c>
      <c r="O28" s="57" t="s">
        <v>38</v>
      </c>
      <c r="P28" s="57" t="s">
        <v>38</v>
      </c>
      <c r="Q28" s="57" t="s">
        <v>38</v>
      </c>
      <c r="R28" s="57" t="s">
        <v>38</v>
      </c>
      <c r="S28" s="57" t="s">
        <v>38</v>
      </c>
      <c r="T28" s="57" t="s">
        <v>38</v>
      </c>
      <c r="U28" s="57" t="s">
        <v>38</v>
      </c>
      <c r="V28" s="57" t="s">
        <v>38</v>
      </c>
      <c r="W28" s="57" t="s">
        <v>38</v>
      </c>
      <c r="X28" s="57" t="s">
        <v>38</v>
      </c>
      <c r="Y28" s="111" t="s">
        <v>38</v>
      </c>
      <c r="Z28" s="112"/>
      <c r="AA28" s="113"/>
      <c r="AB28" s="57" t="s">
        <v>38</v>
      </c>
      <c r="AC28" s="57" t="s">
        <v>38</v>
      </c>
      <c r="AD28" s="57" t="s">
        <v>38</v>
      </c>
      <c r="AE28" s="57" t="s">
        <v>38</v>
      </c>
      <c r="AF28" s="57" t="s">
        <v>38</v>
      </c>
      <c r="AG28" s="57" t="s">
        <v>38</v>
      </c>
      <c r="AH28" s="57" t="s">
        <v>38</v>
      </c>
    </row>
    <row r="29" spans="1:34" s="9" customFormat="1" ht="130.5" customHeight="1">
      <c r="A29" s="48" t="s">
        <v>0</v>
      </c>
      <c r="B29" s="48" t="s">
        <v>132</v>
      </c>
      <c r="C29" s="61" t="s">
        <v>123</v>
      </c>
      <c r="D29" s="62" t="s">
        <v>68</v>
      </c>
      <c r="E29" s="50">
        <f>G29+H29+I29</f>
        <v>38</v>
      </c>
      <c r="F29" s="57" t="s">
        <v>38</v>
      </c>
      <c r="G29" s="63">
        <v>38</v>
      </c>
      <c r="H29" s="57"/>
      <c r="I29" s="57"/>
      <c r="J29" s="57" t="s">
        <v>38</v>
      </c>
      <c r="K29" s="57" t="s">
        <v>38</v>
      </c>
      <c r="L29" s="57" t="s">
        <v>38</v>
      </c>
      <c r="M29" s="57" t="s">
        <v>38</v>
      </c>
      <c r="N29" s="57" t="s">
        <v>38</v>
      </c>
      <c r="O29" s="57" t="s">
        <v>38</v>
      </c>
      <c r="P29" s="57" t="s">
        <v>38</v>
      </c>
      <c r="Q29" s="57" t="s">
        <v>38</v>
      </c>
      <c r="R29" s="57" t="s">
        <v>38</v>
      </c>
      <c r="S29" s="57" t="s">
        <v>38</v>
      </c>
      <c r="T29" s="57" t="s">
        <v>38</v>
      </c>
      <c r="U29" s="57" t="s">
        <v>38</v>
      </c>
      <c r="V29" s="57" t="s">
        <v>38</v>
      </c>
      <c r="W29" s="57" t="s">
        <v>38</v>
      </c>
      <c r="X29" s="57" t="s">
        <v>121</v>
      </c>
      <c r="Y29" s="111" t="s">
        <v>121</v>
      </c>
      <c r="Z29" s="112"/>
      <c r="AA29" s="113"/>
      <c r="AB29" s="57" t="s">
        <v>38</v>
      </c>
      <c r="AC29" s="57" t="s">
        <v>38</v>
      </c>
      <c r="AD29" s="57" t="s">
        <v>38</v>
      </c>
      <c r="AE29" s="57" t="s">
        <v>38</v>
      </c>
      <c r="AF29" s="57" t="s">
        <v>38</v>
      </c>
      <c r="AG29" s="57" t="s">
        <v>38</v>
      </c>
      <c r="AH29" s="57" t="s">
        <v>38</v>
      </c>
    </row>
    <row r="30" spans="1:34" s="9" customFormat="1" ht="127.5" customHeight="1">
      <c r="A30" s="48" t="s">
        <v>1</v>
      </c>
      <c r="B30" s="48" t="s">
        <v>133</v>
      </c>
      <c r="C30" s="61" t="s">
        <v>123</v>
      </c>
      <c r="D30" s="62" t="s">
        <v>68</v>
      </c>
      <c r="E30" s="50">
        <f>G30+H30+I30</f>
        <v>2594.8</v>
      </c>
      <c r="F30" s="57"/>
      <c r="G30" s="63">
        <v>2594.8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 t="s">
        <v>121</v>
      </c>
      <c r="Y30" s="58" t="s">
        <v>121</v>
      </c>
      <c r="Z30" s="59"/>
      <c r="AA30" s="60"/>
      <c r="AB30" s="57"/>
      <c r="AC30" s="57"/>
      <c r="AD30" s="57"/>
      <c r="AE30" s="57"/>
      <c r="AF30" s="57"/>
      <c r="AG30" s="57"/>
      <c r="AH30" s="57"/>
    </row>
    <row r="31" spans="1:34" s="9" customFormat="1" ht="18.75" customHeight="1">
      <c r="A31" s="48" t="s">
        <v>3</v>
      </c>
      <c r="B31" s="48"/>
      <c r="C31" s="62"/>
      <c r="D31" s="62"/>
      <c r="E31" s="63"/>
      <c r="F31" s="57"/>
      <c r="G31" s="6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8"/>
      <c r="Z31" s="59"/>
      <c r="AA31" s="60"/>
      <c r="AB31" s="57"/>
      <c r="AC31" s="57"/>
      <c r="AD31" s="57"/>
      <c r="AE31" s="57"/>
      <c r="AF31" s="57"/>
      <c r="AG31" s="57"/>
      <c r="AH31" s="57"/>
    </row>
    <row r="32" spans="1:34" s="9" customFormat="1" ht="18.75" customHeight="1">
      <c r="A32" s="48"/>
      <c r="B32" s="48"/>
      <c r="C32" s="62"/>
      <c r="D32" s="62"/>
      <c r="E32" s="63"/>
      <c r="F32" s="57"/>
      <c r="G32" s="6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8"/>
      <c r="Z32" s="59"/>
      <c r="AA32" s="60"/>
      <c r="AB32" s="57"/>
      <c r="AC32" s="57"/>
      <c r="AD32" s="57"/>
      <c r="AE32" s="57"/>
      <c r="AF32" s="57"/>
      <c r="AG32" s="57"/>
      <c r="AH32" s="57"/>
    </row>
    <row r="33" spans="1:34" s="9" customFormat="1" ht="18.75" customHeight="1">
      <c r="A33" s="48"/>
      <c r="B33" s="48"/>
      <c r="C33" s="62"/>
      <c r="D33" s="62"/>
      <c r="E33" s="63"/>
      <c r="F33" s="57"/>
      <c r="G33" s="6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8"/>
      <c r="Z33" s="59"/>
      <c r="AA33" s="60"/>
      <c r="AB33" s="57"/>
      <c r="AC33" s="57"/>
      <c r="AD33" s="57"/>
      <c r="AE33" s="57"/>
      <c r="AF33" s="57"/>
      <c r="AG33" s="57"/>
      <c r="AH33" s="57"/>
    </row>
    <row r="34" spans="1:34" s="9" customFormat="1" ht="22.5" customHeight="1">
      <c r="A34" s="48"/>
      <c r="B34" s="48"/>
      <c r="C34" s="62" t="s">
        <v>68</v>
      </c>
      <c r="D34" s="62" t="s">
        <v>68</v>
      </c>
      <c r="E34" s="63"/>
      <c r="F34" s="57" t="s">
        <v>38</v>
      </c>
      <c r="G34" s="63"/>
      <c r="H34" s="57" t="s">
        <v>38</v>
      </c>
      <c r="I34" s="57" t="s">
        <v>38</v>
      </c>
      <c r="J34" s="57" t="s">
        <v>38</v>
      </c>
      <c r="K34" s="57" t="s">
        <v>38</v>
      </c>
      <c r="L34" s="57" t="s">
        <v>38</v>
      </c>
      <c r="M34" s="57" t="s">
        <v>38</v>
      </c>
      <c r="N34" s="57" t="s">
        <v>38</v>
      </c>
      <c r="O34" s="57" t="s">
        <v>38</v>
      </c>
      <c r="P34" s="57" t="s">
        <v>38</v>
      </c>
      <c r="Q34" s="57" t="s">
        <v>38</v>
      </c>
      <c r="R34" s="57" t="s">
        <v>38</v>
      </c>
      <c r="S34" s="57" t="s">
        <v>38</v>
      </c>
      <c r="T34" s="57" t="s">
        <v>38</v>
      </c>
      <c r="U34" s="57" t="s">
        <v>38</v>
      </c>
      <c r="V34" s="57" t="s">
        <v>38</v>
      </c>
      <c r="W34" s="57" t="s">
        <v>38</v>
      </c>
      <c r="X34" s="57" t="s">
        <v>38</v>
      </c>
      <c r="Y34" s="111" t="s">
        <v>38</v>
      </c>
      <c r="Z34" s="112"/>
      <c r="AA34" s="113"/>
      <c r="AB34" s="57" t="s">
        <v>38</v>
      </c>
      <c r="AC34" s="57" t="s">
        <v>38</v>
      </c>
      <c r="AD34" s="57" t="s">
        <v>38</v>
      </c>
      <c r="AE34" s="57" t="s">
        <v>38</v>
      </c>
      <c r="AF34" s="57" t="s">
        <v>38</v>
      </c>
      <c r="AG34" s="57" t="s">
        <v>38</v>
      </c>
      <c r="AH34" s="57" t="s">
        <v>38</v>
      </c>
    </row>
    <row r="35" spans="1:34" s="6" customFormat="1" ht="34.5" customHeight="1">
      <c r="A35" s="98" t="s">
        <v>69</v>
      </c>
      <c r="B35" s="99"/>
      <c r="C35" s="99"/>
      <c r="D35" s="100"/>
      <c r="E35" s="64">
        <f>G35+H35+I35</f>
        <v>2632.8</v>
      </c>
      <c r="F35" s="62" t="s">
        <v>68</v>
      </c>
      <c r="G35" s="64">
        <f>G29+G30</f>
        <v>2632.8</v>
      </c>
      <c r="H35" s="64">
        <f>H29+H30</f>
        <v>0</v>
      </c>
      <c r="I35" s="64">
        <f>I29+I30</f>
        <v>0</v>
      </c>
      <c r="J35" s="65"/>
      <c r="K35" s="57" t="s">
        <v>38</v>
      </c>
      <c r="L35" s="61" t="s">
        <v>38</v>
      </c>
      <c r="M35" s="62" t="s">
        <v>38</v>
      </c>
      <c r="N35" s="62" t="s">
        <v>38</v>
      </c>
      <c r="O35" s="62" t="s">
        <v>38</v>
      </c>
      <c r="P35" s="62" t="s">
        <v>38</v>
      </c>
      <c r="Q35" s="62" t="s">
        <v>38</v>
      </c>
      <c r="R35" s="66" t="s">
        <v>38</v>
      </c>
      <c r="S35" s="67" t="s">
        <v>38</v>
      </c>
      <c r="T35" s="67" t="s">
        <v>38</v>
      </c>
      <c r="U35" s="60" t="s">
        <v>38</v>
      </c>
      <c r="V35" s="60" t="s">
        <v>38</v>
      </c>
      <c r="W35" s="68" t="s">
        <v>38</v>
      </c>
      <c r="X35" s="68" t="s">
        <v>38</v>
      </c>
      <c r="Y35" s="80" t="s">
        <v>38</v>
      </c>
      <c r="Z35" s="81"/>
      <c r="AA35" s="82"/>
      <c r="AB35" s="68" t="s">
        <v>38</v>
      </c>
      <c r="AC35" s="68" t="s">
        <v>38</v>
      </c>
      <c r="AD35" s="68" t="s">
        <v>38</v>
      </c>
      <c r="AE35" s="68" t="s">
        <v>38</v>
      </c>
      <c r="AF35" s="68" t="s">
        <v>38</v>
      </c>
      <c r="AG35" s="68" t="s">
        <v>38</v>
      </c>
      <c r="AH35" s="68" t="s">
        <v>38</v>
      </c>
    </row>
    <row r="36" spans="1:34" s="6" customFormat="1" ht="34.5" customHeight="1">
      <c r="A36" s="98" t="s">
        <v>70</v>
      </c>
      <c r="B36" s="99"/>
      <c r="C36" s="99"/>
      <c r="D36" s="100"/>
      <c r="E36" s="62" t="s">
        <v>68</v>
      </c>
      <c r="F36" s="62" t="s">
        <v>68</v>
      </c>
      <c r="G36" s="62" t="s">
        <v>68</v>
      </c>
      <c r="H36" s="62" t="s">
        <v>68</v>
      </c>
      <c r="I36" s="62" t="s">
        <v>68</v>
      </c>
      <c r="J36" s="62" t="s">
        <v>68</v>
      </c>
      <c r="K36" s="57" t="s">
        <v>68</v>
      </c>
      <c r="L36" s="61" t="s">
        <v>68</v>
      </c>
      <c r="M36" s="62" t="s">
        <v>68</v>
      </c>
      <c r="N36" s="62" t="s">
        <v>68</v>
      </c>
      <c r="O36" s="62" t="s">
        <v>68</v>
      </c>
      <c r="P36" s="62" t="s">
        <v>68</v>
      </c>
      <c r="Q36" s="62" t="s">
        <v>68</v>
      </c>
      <c r="R36" s="66" t="s">
        <v>68</v>
      </c>
      <c r="S36" s="67" t="s">
        <v>68</v>
      </c>
      <c r="T36" s="67" t="s">
        <v>68</v>
      </c>
      <c r="U36" s="60" t="s">
        <v>68</v>
      </c>
      <c r="V36" s="60" t="s">
        <v>68</v>
      </c>
      <c r="W36" s="68" t="s">
        <v>68</v>
      </c>
      <c r="X36" s="68" t="s">
        <v>68</v>
      </c>
      <c r="Y36" s="80" t="s">
        <v>68</v>
      </c>
      <c r="Z36" s="81"/>
      <c r="AA36" s="82"/>
      <c r="AB36" s="68" t="s">
        <v>68</v>
      </c>
      <c r="AC36" s="68" t="s">
        <v>68</v>
      </c>
      <c r="AD36" s="68" t="s">
        <v>68</v>
      </c>
      <c r="AE36" s="68" t="s">
        <v>68</v>
      </c>
      <c r="AF36" s="68" t="s">
        <v>68</v>
      </c>
      <c r="AG36" s="68" t="s">
        <v>68</v>
      </c>
      <c r="AH36" s="68" t="s">
        <v>68</v>
      </c>
    </row>
    <row r="37" spans="1:34" s="6" customFormat="1" ht="68.25" customHeight="1">
      <c r="A37" s="98" t="s">
        <v>83</v>
      </c>
      <c r="B37" s="99"/>
      <c r="C37" s="99"/>
      <c r="D37" s="100"/>
      <c r="E37" s="65" t="s">
        <v>38</v>
      </c>
      <c r="F37" s="62" t="s">
        <v>68</v>
      </c>
      <c r="G37" s="62" t="s">
        <v>68</v>
      </c>
      <c r="H37" s="62" t="s">
        <v>68</v>
      </c>
      <c r="I37" s="62" t="s">
        <v>68</v>
      </c>
      <c r="J37" s="62" t="s">
        <v>68</v>
      </c>
      <c r="K37" s="57" t="s">
        <v>68</v>
      </c>
      <c r="L37" s="61" t="s">
        <v>68</v>
      </c>
      <c r="M37" s="62" t="s">
        <v>68</v>
      </c>
      <c r="N37" s="62" t="s">
        <v>68</v>
      </c>
      <c r="O37" s="62" t="s">
        <v>68</v>
      </c>
      <c r="P37" s="62" t="s">
        <v>68</v>
      </c>
      <c r="Q37" s="62" t="s">
        <v>68</v>
      </c>
      <c r="R37" s="66" t="s">
        <v>68</v>
      </c>
      <c r="S37" s="67" t="s">
        <v>68</v>
      </c>
      <c r="T37" s="67" t="s">
        <v>68</v>
      </c>
      <c r="U37" s="60" t="s">
        <v>68</v>
      </c>
      <c r="V37" s="60" t="s">
        <v>68</v>
      </c>
      <c r="W37" s="68" t="s">
        <v>68</v>
      </c>
      <c r="X37" s="68" t="s">
        <v>68</v>
      </c>
      <c r="Y37" s="80" t="s">
        <v>68</v>
      </c>
      <c r="Z37" s="81"/>
      <c r="AA37" s="82"/>
      <c r="AB37" s="68" t="s">
        <v>68</v>
      </c>
      <c r="AC37" s="68" t="s">
        <v>68</v>
      </c>
      <c r="AD37" s="68" t="s">
        <v>68</v>
      </c>
      <c r="AE37" s="68" t="s">
        <v>68</v>
      </c>
      <c r="AF37" s="68" t="s">
        <v>68</v>
      </c>
      <c r="AG37" s="68" t="s">
        <v>68</v>
      </c>
      <c r="AH37" s="68" t="s">
        <v>68</v>
      </c>
    </row>
    <row r="38" spans="1:34" s="6" customFormat="1" ht="68.25" customHeight="1">
      <c r="A38" s="39"/>
      <c r="B38" s="39"/>
      <c r="C38" s="39"/>
      <c r="D38" s="39"/>
      <c r="E38" s="40"/>
      <c r="F38" s="41"/>
      <c r="G38" s="41"/>
      <c r="H38" s="41"/>
      <c r="I38" s="41"/>
      <c r="J38" s="41"/>
      <c r="K38" s="42"/>
      <c r="L38" s="43"/>
      <c r="M38" s="41"/>
      <c r="N38" s="41"/>
      <c r="O38" s="41"/>
      <c r="P38" s="41"/>
      <c r="Q38" s="41"/>
      <c r="R38" s="44"/>
      <c r="S38" s="41"/>
      <c r="T38" s="41"/>
      <c r="U38" s="42"/>
      <c r="V38" s="42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0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s="4" customFormat="1" ht="33" customHeight="1">
      <c r="A40" s="138" t="s">
        <v>134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8"/>
      <c r="S40" s="128"/>
      <c r="T40" s="128"/>
      <c r="U40" s="128"/>
      <c r="V40" s="128"/>
      <c r="W40" s="128"/>
      <c r="X40" s="10"/>
      <c r="Y40" s="11" t="s">
        <v>40</v>
      </c>
      <c r="Z40" s="19" t="s">
        <v>14</v>
      </c>
      <c r="AA40" s="10" t="s">
        <v>40</v>
      </c>
      <c r="AB40" s="79" t="s">
        <v>117</v>
      </c>
      <c r="AC40" s="79"/>
      <c r="AD40" s="79"/>
      <c r="AE40" s="11">
        <v>20</v>
      </c>
      <c r="AF40" s="20" t="s">
        <v>17</v>
      </c>
      <c r="AG40" s="10" t="s">
        <v>41</v>
      </c>
      <c r="AH40" s="10"/>
    </row>
    <row r="41" spans="1:34" s="7" customFormat="1" ht="12.75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6" t="s">
        <v>115</v>
      </c>
      <c r="S41" s="78" t="s">
        <v>39</v>
      </c>
      <c r="T41" s="78"/>
      <c r="U41" s="78"/>
      <c r="V41" s="78"/>
      <c r="W41" s="78"/>
      <c r="X41" s="6"/>
      <c r="Y41" s="6"/>
      <c r="Z41" s="78" t="s">
        <v>42</v>
      </c>
      <c r="AA41" s="78"/>
      <c r="AB41" s="78"/>
      <c r="AC41" s="78"/>
      <c r="AD41" s="78"/>
      <c r="AE41" s="78"/>
      <c r="AF41" s="78"/>
      <c r="AG41" s="6"/>
      <c r="AH41" s="6"/>
    </row>
    <row r="42" spans="1:34" ht="12.75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</sheetData>
  <sheetProtection/>
  <mergeCells count="77">
    <mergeCell ref="A40:Q40"/>
    <mergeCell ref="A37:D37"/>
    <mergeCell ref="S40:W40"/>
    <mergeCell ref="M23:Q23"/>
    <mergeCell ref="C24:C25"/>
    <mergeCell ref="E23:E25"/>
    <mergeCell ref="C28:D28"/>
    <mergeCell ref="S24:S25"/>
    <mergeCell ref="A36:D36"/>
    <mergeCell ref="F23:F25"/>
    <mergeCell ref="A41:Q41"/>
    <mergeCell ref="B23:B25"/>
    <mergeCell ref="AB23:AB25"/>
    <mergeCell ref="C23:D23"/>
    <mergeCell ref="G24:G25"/>
    <mergeCell ref="J24:J25"/>
    <mergeCell ref="S41:W41"/>
    <mergeCell ref="S23:T23"/>
    <mergeCell ref="K24:K25"/>
    <mergeCell ref="L24:L25"/>
    <mergeCell ref="A4:AH4"/>
    <mergeCell ref="A6:AH6"/>
    <mergeCell ref="AD10:AH10"/>
    <mergeCell ref="K23:L23"/>
    <mergeCell ref="AD11:AH11"/>
    <mergeCell ref="AD12:AH12"/>
    <mergeCell ref="AD13:AH13"/>
    <mergeCell ref="R23:R25"/>
    <mergeCell ref="AD15:AH16"/>
    <mergeCell ref="U23:U25"/>
    <mergeCell ref="N7:O7"/>
    <mergeCell ref="Y29:AA29"/>
    <mergeCell ref="Y28:AA28"/>
    <mergeCell ref="W23:W25"/>
    <mergeCell ref="B18:R18"/>
    <mergeCell ref="V23:V25"/>
    <mergeCell ref="M24:M25"/>
    <mergeCell ref="N24:N25"/>
    <mergeCell ref="G23:J23"/>
    <mergeCell ref="B19:R19"/>
    <mergeCell ref="Y34:AA34"/>
    <mergeCell ref="T24:T25"/>
    <mergeCell ref="Q24:Q25"/>
    <mergeCell ref="D24:D25"/>
    <mergeCell ref="O24:P24"/>
    <mergeCell ref="H24:I24"/>
    <mergeCell ref="AH23:AH25"/>
    <mergeCell ref="Y23:AA25"/>
    <mergeCell ref="AE23:AE25"/>
    <mergeCell ref="A23:A25"/>
    <mergeCell ref="AD23:AD25"/>
    <mergeCell ref="X23:X25"/>
    <mergeCell ref="B20:R20"/>
    <mergeCell ref="B14:R14"/>
    <mergeCell ref="B15:R15"/>
    <mergeCell ref="B16:R16"/>
    <mergeCell ref="B17:R17"/>
    <mergeCell ref="Y37:AA37"/>
    <mergeCell ref="A5:AH5"/>
    <mergeCell ref="Z15:AC16"/>
    <mergeCell ref="AD14:AH14"/>
    <mergeCell ref="B11:R13"/>
    <mergeCell ref="A35:D35"/>
    <mergeCell ref="AF23:AF25"/>
    <mergeCell ref="AD20:AH20"/>
    <mergeCell ref="AC23:AC25"/>
    <mergeCell ref="AD9:AH9"/>
    <mergeCell ref="Z41:AF41"/>
    <mergeCell ref="AB40:AD40"/>
    <mergeCell ref="Y35:AA35"/>
    <mergeCell ref="AD17:AH17"/>
    <mergeCell ref="AD18:AH18"/>
    <mergeCell ref="AD19:AH19"/>
    <mergeCell ref="AG23:AG25"/>
    <mergeCell ref="Y36:AA36"/>
    <mergeCell ref="Y26:AA26"/>
    <mergeCell ref="Y27:AA27"/>
  </mergeCells>
  <printOptions horizontalCentered="1"/>
  <pageMargins left="0.25" right="0.25" top="0.75" bottom="0.75" header="0.3" footer="0.3"/>
  <pageSetup horizontalDpi="600" verticalDpi="600" orientation="landscape" paperSize="9" scale="80" r:id="rId1"/>
  <rowBreaks count="1" manualBreakCount="1">
    <brk id="22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7">
      <selection activeCell="F29" sqref="F29"/>
    </sheetView>
  </sheetViews>
  <sheetFormatPr defaultColWidth="9.00390625" defaultRowHeight="12.75"/>
  <cols>
    <col min="1" max="1" width="5.00390625" style="0" customWidth="1"/>
    <col min="2" max="2" width="19.625" style="0" customWidth="1"/>
    <col min="3" max="3" width="16.25390625" style="0" customWidth="1"/>
    <col min="4" max="4" width="12.125" style="0" customWidth="1"/>
    <col min="5" max="5" width="13.00390625" style="0" customWidth="1"/>
    <col min="6" max="6" width="46.125" style="0" customWidth="1"/>
    <col min="7" max="7" width="17.75390625" style="0" customWidth="1"/>
    <col min="8" max="8" width="16.875" style="0" customWidth="1"/>
    <col min="9" max="9" width="11.375" style="0" customWidth="1"/>
    <col min="10" max="10" width="10.25390625" style="0" customWidth="1"/>
  </cols>
  <sheetData>
    <row r="1" spans="1:10" ht="24.75" customHeight="1">
      <c r="A1" s="30"/>
      <c r="B1" s="30"/>
      <c r="C1" s="30"/>
      <c r="D1" s="30"/>
      <c r="E1" s="30"/>
      <c r="F1" s="30"/>
      <c r="G1" s="134" t="s">
        <v>109</v>
      </c>
      <c r="H1" s="135"/>
      <c r="I1" s="135"/>
      <c r="J1" s="135"/>
    </row>
    <row r="2" spans="1:10" ht="12.75" customHeight="1">
      <c r="A2" s="30"/>
      <c r="B2" s="30"/>
      <c r="C2" s="30"/>
      <c r="D2" s="30"/>
      <c r="E2" s="30"/>
      <c r="F2" s="30"/>
      <c r="G2" s="135"/>
      <c r="H2" s="135"/>
      <c r="I2" s="135"/>
      <c r="J2" s="135"/>
    </row>
    <row r="3" spans="1:10" ht="15.75">
      <c r="A3" s="132" t="s">
        <v>108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27.75" customHeight="1">
      <c r="A4" s="133" t="s">
        <v>135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24" customHeight="1">
      <c r="A5" s="136" t="s">
        <v>110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82.25" customHeight="1">
      <c r="A6" s="24" t="s">
        <v>22</v>
      </c>
      <c r="B6" s="24" t="s">
        <v>98</v>
      </c>
      <c r="C6" s="25" t="s">
        <v>99</v>
      </c>
      <c r="D6" s="24" t="s">
        <v>104</v>
      </c>
      <c r="E6" s="24" t="s">
        <v>105</v>
      </c>
      <c r="F6" s="26" t="s">
        <v>100</v>
      </c>
      <c r="G6" s="24" t="s">
        <v>106</v>
      </c>
      <c r="H6" s="27" t="s">
        <v>101</v>
      </c>
      <c r="I6" s="24" t="s">
        <v>102</v>
      </c>
      <c r="J6" s="24" t="s">
        <v>103</v>
      </c>
    </row>
    <row r="7" spans="1:10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44" customHeight="1" hidden="1">
      <c r="A8" s="23" t="str">
        <f>'План график'!A27</f>
        <v>1</v>
      </c>
      <c r="B8" s="23" t="str">
        <f>'План график'!B27</f>
        <v>173363100175636310100100010013512244</v>
      </c>
      <c r="C8" s="21" t="str">
        <f>'План график'!C27</f>
        <v>Совершенствование деятельности администрации поселения, обеспечение финансовой деятельности администрации поселения. Организация освещения улиц</v>
      </c>
      <c r="D8" s="21">
        <v>0</v>
      </c>
      <c r="E8" s="21" t="s">
        <v>114</v>
      </c>
      <c r="F8" s="21"/>
      <c r="G8" s="21" t="s">
        <v>107</v>
      </c>
      <c r="H8" s="21" t="s">
        <v>95</v>
      </c>
      <c r="I8" s="21" t="s">
        <v>116</v>
      </c>
      <c r="J8" s="21"/>
    </row>
    <row r="9" spans="1:10" ht="26.25" customHeight="1">
      <c r="A9" s="21">
        <v>1</v>
      </c>
      <c r="B9" s="23" t="str">
        <f>'План график'!B29</f>
        <v>183363100170036310100100100010000242</v>
      </c>
      <c r="C9" s="129" t="str">
        <f>'План график'!C28:D28</f>
        <v>Товары, работы или услуги на сумму, не превышающую 100 тыс. рублей (в соответствии с пунктом 4 части 1 статьи 93 Федерального закона)</v>
      </c>
      <c r="D9" s="21">
        <f>'План график'!E29</f>
        <v>38</v>
      </c>
      <c r="E9" s="21"/>
      <c r="F9" s="21"/>
      <c r="G9" s="21"/>
      <c r="H9" s="21"/>
      <c r="I9" s="21" t="s">
        <v>116</v>
      </c>
      <c r="J9" s="21"/>
    </row>
    <row r="10" spans="1:10" ht="26.25" customHeight="1">
      <c r="A10" s="21">
        <v>2</v>
      </c>
      <c r="B10" s="23" t="str">
        <f>'План график'!B30</f>
        <v>183363100170036310100100100010000244</v>
      </c>
      <c r="C10" s="130"/>
      <c r="D10" s="31">
        <f>'План график'!E30</f>
        <v>2594.8</v>
      </c>
      <c r="E10" s="21"/>
      <c r="F10" s="21"/>
      <c r="G10" s="21"/>
      <c r="H10" s="21"/>
      <c r="I10" s="21" t="s">
        <v>122</v>
      </c>
      <c r="J10" s="21"/>
    </row>
    <row r="11" spans="1:10" ht="26.25" customHeight="1">
      <c r="A11" s="21">
        <v>3</v>
      </c>
      <c r="B11" s="23">
        <f>'План график'!B31</f>
        <v>0</v>
      </c>
      <c r="C11" s="130"/>
      <c r="D11" s="31">
        <f>'План график'!E31</f>
        <v>0</v>
      </c>
      <c r="E11" s="21"/>
      <c r="F11" s="21"/>
      <c r="G11" s="21"/>
      <c r="H11" s="21"/>
      <c r="I11" s="21"/>
      <c r="J11" s="21"/>
    </row>
    <row r="12" spans="1:10" ht="26.25" customHeight="1">
      <c r="A12" s="21">
        <v>4</v>
      </c>
      <c r="B12" s="23">
        <f>'План график'!B32</f>
        <v>0</v>
      </c>
      <c r="C12" s="130"/>
      <c r="D12" s="31">
        <f>'План график'!E32</f>
        <v>0</v>
      </c>
      <c r="E12" s="21"/>
      <c r="F12" s="21"/>
      <c r="G12" s="21"/>
      <c r="H12" s="21"/>
      <c r="I12" s="21"/>
      <c r="J12" s="21"/>
    </row>
    <row r="13" spans="1:10" ht="26.25" customHeight="1">
      <c r="A13" s="21">
        <v>5</v>
      </c>
      <c r="B13" s="23">
        <f>'План график'!B33</f>
        <v>0</v>
      </c>
      <c r="C13" s="130"/>
      <c r="D13" s="31">
        <f>'План график'!E33</f>
        <v>0</v>
      </c>
      <c r="E13" s="21"/>
      <c r="F13" s="21"/>
      <c r="G13" s="21"/>
      <c r="H13" s="21"/>
      <c r="I13" s="21"/>
      <c r="J13" s="21"/>
    </row>
    <row r="14" spans="1:10" ht="26.25" customHeight="1">
      <c r="A14" s="21">
        <v>6</v>
      </c>
      <c r="B14" s="23">
        <f>'План график'!B34</f>
        <v>0</v>
      </c>
      <c r="C14" s="131"/>
      <c r="D14" s="31">
        <f>'План график'!E34</f>
        <v>0</v>
      </c>
      <c r="E14" s="21"/>
      <c r="F14" s="21"/>
      <c r="G14" s="21"/>
      <c r="H14" s="21"/>
      <c r="I14" s="21"/>
      <c r="J14" s="21"/>
    </row>
    <row r="15" ht="12.75">
      <c r="D15" s="35">
        <f>SUM(D8:D14)</f>
        <v>2632.8</v>
      </c>
    </row>
    <row r="17" spans="1:10" ht="18.75">
      <c r="A17" s="33" t="s">
        <v>134</v>
      </c>
      <c r="G17" s="28"/>
      <c r="I17" s="34" t="s">
        <v>136</v>
      </c>
      <c r="J17" s="29"/>
    </row>
    <row r="18" spans="7:10" ht="12.75">
      <c r="G18" s="32" t="s">
        <v>111</v>
      </c>
      <c r="H18" s="30"/>
      <c r="I18" s="30" t="s">
        <v>112</v>
      </c>
      <c r="J18" s="30"/>
    </row>
    <row r="19" ht="12.75">
      <c r="F19" s="32" t="s">
        <v>115</v>
      </c>
    </row>
  </sheetData>
  <sheetProtection/>
  <mergeCells count="5">
    <mergeCell ref="C9:C14"/>
    <mergeCell ref="A3:J3"/>
    <mergeCell ref="A4:J4"/>
    <mergeCell ref="G1:J2"/>
    <mergeCell ref="A5:J5"/>
  </mergeCells>
  <printOptions horizontalCentered="1"/>
  <pageMargins left="0.11811023622047245" right="0.11811023622047245" top="0.15748031496062992" bottom="0.15748031496062992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2018-01-15T07:40:19Z</cp:lastPrinted>
  <dcterms:created xsi:type="dcterms:W3CDTF">2013-11-25T11:15:27Z</dcterms:created>
  <dcterms:modified xsi:type="dcterms:W3CDTF">2018-01-15T07:43:44Z</dcterms:modified>
  <cp:category/>
  <cp:version/>
  <cp:contentType/>
  <cp:contentStatus/>
</cp:coreProperties>
</file>