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/>
  <c r="F64"/>
  <c r="G62"/>
  <c r="F62"/>
  <c r="G59"/>
  <c r="F59"/>
  <c r="G51"/>
  <c r="F51"/>
  <c r="G45"/>
  <c r="G43" s="1"/>
  <c r="F45"/>
  <c r="F43" s="1"/>
  <c r="G40"/>
  <c r="F40"/>
  <c r="G35"/>
  <c r="F35"/>
  <c r="G29"/>
  <c r="F29"/>
  <c r="G23"/>
  <c r="G16" s="1"/>
  <c r="F23"/>
  <c r="G18"/>
  <c r="F18"/>
  <c r="F16" s="1"/>
  <c r="G11"/>
  <c r="F11"/>
  <c r="G6"/>
  <c r="F6"/>
  <c r="F5" l="1"/>
  <c r="G5"/>
  <c r="G67" s="1"/>
  <c r="F67"/>
</calcChain>
</file>

<file path=xl/sharedStrings.xml><?xml version="1.0" encoding="utf-8"?>
<sst xmlns="http://schemas.openxmlformats.org/spreadsheetml/2006/main" count="112" uniqueCount="83">
  <si>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</si>
  <si>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</si>
  <si>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</si>
  <si>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</si>
  <si>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</si>
  <si>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</si>
  <si>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</si>
  <si>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</si>
  <si>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</si>
  <si>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</si>
  <si>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</si>
  <si>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</si>
  <si>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</si>
  <si>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</si>
  <si>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</si>
  <si>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</si>
  <si>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</si>
  <si>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</si>
  <si>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</si>
  <si>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</si>
  <si>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</si>
  <si>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</si>
  <si>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</si>
  <si>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</si>
  <si>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</si>
  <si>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</si>
  <si>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</si>
  <si>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</si>
  <si>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</si>
  <si>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</si>
  <si>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</si>
  <si>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</si>
  <si>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</si>
  <si>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</si>
  <si>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</si>
  <si>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</si>
  <si>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</si>
  <si>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</si>
  <si>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</si>
  <si>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</si>
  <si>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</si>
  <si>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</si>
  <si>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</si>
  <si>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</si>
  <si>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</si>
  <si>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</si>
  <si>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</si>
  <si>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</si>
  <si>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</si>
  <si>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</si>
  <si>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</si>
  <si>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</si>
  <si>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</si>
  <si>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</si>
  <si>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</si>
  <si>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</si>
  <si>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</si>
  <si>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</si>
  <si>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 Подпрограмма «Озеленение территории поселения»</t>
  </si>
  <si>
    <t>19 5 01 90700</t>
  </si>
  <si>
    <t xml:space="preserve">3.6. Подпрограмма «Повышение энергетической эффективности и сокращение энергетических издержек в учреждениях поселения» </t>
  </si>
  <si>
    <t>19 6 01 91220</t>
  </si>
  <si>
    <t xml:space="preserve">3.7. Подпрограмма «Благоустройство мест массового отдыха поселения»  </t>
  </si>
  <si>
    <t>19 7 00 00000</t>
  </si>
  <si>
    <t>0412</t>
  </si>
  <si>
    <t>19 7 01 90520</t>
  </si>
  <si>
    <t xml:space="preserve">19 7 01 88690 </t>
  </si>
  <si>
    <t>05 0 00 00000</t>
  </si>
  <si>
    <t>05 1 01 90390</t>
  </si>
  <si>
    <t>0107</t>
  </si>
  <si>
    <t>99 1 01 92070</t>
  </si>
  <si>
    <t>В С Е Г О</t>
  </si>
  <si>
    <t xml:space="preserve"> сельского поселения </t>
  </si>
  <si>
    <t>(тыс.рублей)</t>
  </si>
  <si>
    <t>Глава Сторожевского 2-го  сельского поселения:                                          Соколова Н.П.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</si>
  <si>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</si>
  <si>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</si>
  <si>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</si>
  <si>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04 1 01 98500</t>
  </si>
  <si>
    <t>5. Муниципальная Программа «Использование и охрана земель на территории Сторожевского сельского поселения»</t>
  </si>
  <si>
    <t>5.1.Подпрограмма               «Повышение эффективности использования и охраны земель»</t>
  </si>
  <si>
    <t>6. Непрограммные расходы органов местного самоуправления</t>
  </si>
  <si>
    <t>Отчет по муниципальным программам за  2020 год Сторожевского 2-го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</si>
</sst>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2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49" fontId="9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1"/>
  <sheetViews>
    <sheetView tabSelected="1" zoomScale="77" zoomScaleNormal="77" workbookViewId="0">
      <selection activeCell="D65" sqref="D65"/>
    </sheetView>
  </sheetViews>
  <sheetFormatPr defaultRowHeight="15.05"/>
  <cols>
    <col min="1" max="1" width="3.109375" customWidth="1"/>
    <col min="2" max="2" width="50.21875" customWidth="1"/>
    <col min="3" max="3" width="7.77734375" style="26" customWidth="1"/>
    <col min="4" max="4" width="14.77734375" style="8" customWidth="1"/>
    <col min="5" max="5" width="6.6640625" style="8" customWidth="1"/>
    <col min="6" max="6" width="10.44140625" style="36" customWidth="1"/>
    <col min="7" max="7" width="10.21875" style="36" customWidth="1"/>
  </cols>
  <sheetData>
    <row r="1" spans="2:7" ht="14.6" customHeight="1">
      <c r="B1" s="77" t="s">
        <v>82</v>
      </c>
      <c r="C1" s="77"/>
      <c r="D1" s="77"/>
      <c r="E1" s="77"/>
      <c r="F1" s="77"/>
      <c r="G1" s="77"/>
    </row>
    <row r="2" spans="2:7" ht="14.6" customHeight="1">
      <c r="B2" s="77"/>
      <c r="C2" s="77"/>
      <c r="D2" s="77"/>
      <c r="E2" s="77"/>
      <c r="F2" s="77"/>
      <c r="G2" s="77"/>
    </row>
    <row r="3" spans="2:7" ht="17.55">
      <c r="B3" s="78" t="s">
        <v>72</v>
      </c>
      <c r="C3" s="78"/>
      <c r="D3" s="78"/>
      <c r="E3" s="78"/>
      <c r="F3" s="78"/>
      <c r="G3" s="78"/>
    </row>
    <row r="4" spans="2:7" ht="17.55">
      <c r="B4" s="9"/>
      <c r="C4" s="29"/>
      <c r="D4" s="29"/>
      <c r="E4" s="29"/>
      <c r="F4" s="90" t="s">
        <v>73</v>
      </c>
      <c r="G4" s="90"/>
    </row>
    <row r="5" spans="2:7" ht="31.3">
      <c r="B5" s="13" t="s">
        <v>0</v>
      </c>
      <c r="C5" s="14"/>
      <c r="D5" s="15" t="s">
        <v>1</v>
      </c>
      <c r="E5" s="15"/>
      <c r="F5" s="16">
        <f>F6+F11</f>
        <v>855.1</v>
      </c>
      <c r="G5" s="16">
        <f>G6+G11</f>
        <v>855.1</v>
      </c>
    </row>
    <row r="6" spans="2:7">
      <c r="B6" s="91" t="s">
        <v>2</v>
      </c>
      <c r="C6" s="92"/>
      <c r="D6" s="60" t="s">
        <v>3</v>
      </c>
      <c r="E6" s="60"/>
      <c r="F6" s="54">
        <f>F8+F9+F10</f>
        <v>555.1</v>
      </c>
      <c r="G6" s="54">
        <f>G8+G9+G10</f>
        <v>555.1</v>
      </c>
    </row>
    <row r="7" spans="2:7" ht="15.05" customHeight="1">
      <c r="B7" s="91"/>
      <c r="C7" s="93"/>
      <c r="D7" s="61"/>
      <c r="E7" s="61"/>
      <c r="F7" s="64"/>
      <c r="G7" s="64"/>
    </row>
    <row r="8" spans="2:7" ht="15.05" customHeight="1">
      <c r="B8" s="45"/>
      <c r="C8" s="14" t="s">
        <v>4</v>
      </c>
      <c r="D8" s="17" t="s">
        <v>5</v>
      </c>
      <c r="E8" s="17">
        <v>100</v>
      </c>
      <c r="F8" s="32">
        <v>411.8</v>
      </c>
      <c r="G8" s="32">
        <v>411.8</v>
      </c>
    </row>
    <row r="9" spans="2:7" ht="15.65">
      <c r="B9" s="45"/>
      <c r="C9" s="14" t="s">
        <v>4</v>
      </c>
      <c r="D9" s="17" t="s">
        <v>5</v>
      </c>
      <c r="E9" s="17">
        <v>200</v>
      </c>
      <c r="F9" s="32">
        <v>143.30000000000001</v>
      </c>
      <c r="G9" s="32">
        <v>143.30000000000001</v>
      </c>
    </row>
    <row r="10" spans="2:7" ht="15.65">
      <c r="B10" s="39"/>
      <c r="C10" s="14" t="s">
        <v>4</v>
      </c>
      <c r="D10" s="17" t="s">
        <v>5</v>
      </c>
      <c r="E10" s="17">
        <v>800</v>
      </c>
      <c r="F10" s="30"/>
      <c r="G10" s="30"/>
    </row>
    <row r="11" spans="2:7">
      <c r="B11" s="56" t="s">
        <v>6</v>
      </c>
      <c r="C11" s="58"/>
      <c r="D11" s="86" t="s">
        <v>7</v>
      </c>
      <c r="E11" s="86"/>
      <c r="F11" s="54">
        <f>F14+F15</f>
        <v>300</v>
      </c>
      <c r="G11" s="54">
        <f>G14+G15</f>
        <v>300</v>
      </c>
    </row>
    <row r="12" spans="2:7" ht="15.05" customHeight="1">
      <c r="B12" s="88"/>
      <c r="C12" s="74"/>
      <c r="D12" s="87"/>
      <c r="E12" s="87"/>
      <c r="F12" s="55"/>
      <c r="G12" s="55"/>
    </row>
    <row r="13" spans="2:7" ht="15.05" customHeight="1">
      <c r="B13" s="88"/>
      <c r="C13" s="48"/>
      <c r="D13" s="89"/>
      <c r="E13" s="89"/>
      <c r="F13" s="64"/>
      <c r="G13" s="64"/>
    </row>
    <row r="14" spans="2:7" ht="15.65">
      <c r="B14" s="45"/>
      <c r="C14" s="14" t="s">
        <v>4</v>
      </c>
      <c r="D14" s="10" t="s">
        <v>8</v>
      </c>
      <c r="E14" s="10">
        <v>100</v>
      </c>
      <c r="F14" s="32">
        <v>231.9</v>
      </c>
      <c r="G14" s="32">
        <v>231.9</v>
      </c>
    </row>
    <row r="15" spans="2:7" ht="15.65">
      <c r="B15" s="40"/>
      <c r="C15" s="43" t="s">
        <v>4</v>
      </c>
      <c r="D15" s="10" t="s">
        <v>8</v>
      </c>
      <c r="E15" s="10">
        <v>200</v>
      </c>
      <c r="F15" s="32">
        <v>68.099999999999994</v>
      </c>
      <c r="G15" s="32">
        <v>68.099999999999994</v>
      </c>
    </row>
    <row r="16" spans="2:7" ht="31.3">
      <c r="B16" s="41" t="s">
        <v>9</v>
      </c>
      <c r="C16" s="14"/>
      <c r="D16" s="15" t="s">
        <v>10</v>
      </c>
      <c r="E16" s="15"/>
      <c r="F16" s="16">
        <f>F17+F18+F23+F29+F35+F40+F39</f>
        <v>3093.4</v>
      </c>
      <c r="G16" s="16">
        <f>G17+G18+G23+G29+G35+G40+G39</f>
        <v>3093.4</v>
      </c>
    </row>
    <row r="17" spans="2:7" ht="31.3">
      <c r="B17" s="44" t="s">
        <v>11</v>
      </c>
      <c r="C17" s="14" t="s">
        <v>12</v>
      </c>
      <c r="D17" s="17" t="s">
        <v>13</v>
      </c>
      <c r="E17" s="17">
        <v>100</v>
      </c>
      <c r="F17" s="32">
        <v>875</v>
      </c>
      <c r="G17" s="32">
        <v>875</v>
      </c>
    </row>
    <row r="18" spans="2:7">
      <c r="B18" s="56" t="s">
        <v>14</v>
      </c>
      <c r="C18" s="58"/>
      <c r="D18" s="60" t="s">
        <v>15</v>
      </c>
      <c r="E18" s="60"/>
      <c r="F18" s="62">
        <f>F20+F21+F22</f>
        <v>683.80000000000007</v>
      </c>
      <c r="G18" s="62">
        <f>G20+G21+G22</f>
        <v>683.80000000000007</v>
      </c>
    </row>
    <row r="19" spans="2:7" ht="15.05" customHeight="1">
      <c r="B19" s="57"/>
      <c r="C19" s="59"/>
      <c r="D19" s="61"/>
      <c r="E19" s="61"/>
      <c r="F19" s="63"/>
      <c r="G19" s="63"/>
    </row>
    <row r="20" spans="2:7" ht="15.05" customHeight="1">
      <c r="B20" s="40"/>
      <c r="C20" s="43" t="s">
        <v>16</v>
      </c>
      <c r="D20" s="17" t="s">
        <v>17</v>
      </c>
      <c r="E20" s="17">
        <v>100</v>
      </c>
      <c r="F20" s="27">
        <v>419.1</v>
      </c>
      <c r="G20" s="27">
        <v>419.1</v>
      </c>
    </row>
    <row r="21" spans="2:7" ht="15.65">
      <c r="B21" s="40"/>
      <c r="C21" s="43" t="s">
        <v>16</v>
      </c>
      <c r="D21" s="17" t="s">
        <v>17</v>
      </c>
      <c r="E21" s="17">
        <v>200</v>
      </c>
      <c r="F21" s="27">
        <v>261.60000000000002</v>
      </c>
      <c r="G21" s="27">
        <v>261.60000000000002</v>
      </c>
    </row>
    <row r="22" spans="2:7" ht="15.65">
      <c r="B22" s="40"/>
      <c r="C22" s="43" t="s">
        <v>16</v>
      </c>
      <c r="D22" s="17" t="s">
        <v>17</v>
      </c>
      <c r="E22" s="17">
        <v>800</v>
      </c>
      <c r="F22" s="27">
        <v>3.1</v>
      </c>
      <c r="G22" s="27">
        <v>3.1</v>
      </c>
    </row>
    <row r="23" spans="2:7">
      <c r="B23" s="73" t="s">
        <v>18</v>
      </c>
      <c r="C23" s="58"/>
      <c r="D23" s="60" t="s">
        <v>19</v>
      </c>
      <c r="E23" s="60"/>
      <c r="F23" s="62">
        <f>F25+F26+F28+F27</f>
        <v>1262.4000000000001</v>
      </c>
      <c r="G23" s="62">
        <f>G25+G26+G28+G27</f>
        <v>1262.4000000000001</v>
      </c>
    </row>
    <row r="24" spans="2:7" ht="14.6" customHeight="1">
      <c r="B24" s="73"/>
      <c r="C24" s="59"/>
      <c r="D24" s="61"/>
      <c r="E24" s="61"/>
      <c r="F24" s="63"/>
      <c r="G24" s="63"/>
    </row>
    <row r="25" spans="2:7" ht="14.6" customHeight="1">
      <c r="B25" s="44"/>
      <c r="C25" s="14" t="s">
        <v>20</v>
      </c>
      <c r="D25" s="17" t="s">
        <v>21</v>
      </c>
      <c r="E25" s="17">
        <v>100</v>
      </c>
      <c r="F25" s="27">
        <v>1016.4</v>
      </c>
      <c r="G25" s="27">
        <v>1016.4</v>
      </c>
    </row>
    <row r="26" spans="2:7" ht="15.65">
      <c r="B26" s="44"/>
      <c r="C26" s="14" t="s">
        <v>20</v>
      </c>
      <c r="D26" s="17" t="s">
        <v>21</v>
      </c>
      <c r="E26" s="17">
        <v>200</v>
      </c>
      <c r="F26" s="27">
        <v>245.5</v>
      </c>
      <c r="G26" s="27">
        <v>245.5</v>
      </c>
    </row>
    <row r="27" spans="2:7" ht="15.65">
      <c r="B27" s="44"/>
      <c r="C27" s="49" t="s">
        <v>20</v>
      </c>
      <c r="D27" s="10" t="s">
        <v>21</v>
      </c>
      <c r="E27" s="10">
        <v>800</v>
      </c>
      <c r="F27" s="24">
        <v>0.5</v>
      </c>
      <c r="G27" s="24">
        <v>0.5</v>
      </c>
    </row>
    <row r="28" spans="2:7" ht="15.65">
      <c r="B28" s="44"/>
      <c r="C28" s="14" t="s">
        <v>20</v>
      </c>
      <c r="D28" s="17" t="s">
        <v>22</v>
      </c>
      <c r="E28" s="17">
        <v>800</v>
      </c>
      <c r="F28" s="27"/>
      <c r="G28" s="27"/>
    </row>
    <row r="29" spans="2:7">
      <c r="B29" s="73" t="s">
        <v>23</v>
      </c>
      <c r="C29" s="58"/>
      <c r="D29" s="60" t="s">
        <v>24</v>
      </c>
      <c r="E29" s="60"/>
      <c r="F29" s="76">
        <f>F32+F33+F34</f>
        <v>116</v>
      </c>
      <c r="G29" s="76">
        <f>G32+G33+G34</f>
        <v>116</v>
      </c>
    </row>
    <row r="30" spans="2:7" ht="15.05" customHeight="1">
      <c r="B30" s="73"/>
      <c r="C30" s="74"/>
      <c r="D30" s="75"/>
      <c r="E30" s="75"/>
      <c r="F30" s="76"/>
      <c r="G30" s="76"/>
    </row>
    <row r="31" spans="2:7" ht="15.05" customHeight="1">
      <c r="B31" s="73"/>
      <c r="C31" s="59"/>
      <c r="D31" s="61"/>
      <c r="E31" s="61"/>
      <c r="F31" s="76"/>
      <c r="G31" s="76"/>
    </row>
    <row r="32" spans="2:7" ht="15.05" customHeight="1">
      <c r="B32" s="18"/>
      <c r="C32" s="42" t="s">
        <v>25</v>
      </c>
      <c r="D32" s="17" t="s">
        <v>26</v>
      </c>
      <c r="E32" s="34">
        <v>800</v>
      </c>
      <c r="F32" s="30"/>
      <c r="G32" s="30"/>
    </row>
    <row r="33" spans="2:7" ht="15.65">
      <c r="B33" s="18"/>
      <c r="C33" s="42" t="s">
        <v>27</v>
      </c>
      <c r="D33" s="17" t="s">
        <v>28</v>
      </c>
      <c r="E33" s="34">
        <v>700</v>
      </c>
      <c r="F33" s="30"/>
      <c r="G33" s="30"/>
    </row>
    <row r="34" spans="2:7" ht="15.65">
      <c r="B34" s="18"/>
      <c r="C34" s="42" t="s">
        <v>16</v>
      </c>
      <c r="D34" s="17" t="s">
        <v>29</v>
      </c>
      <c r="E34" s="34">
        <v>500</v>
      </c>
      <c r="F34" s="30">
        <v>116</v>
      </c>
      <c r="G34" s="30">
        <v>116</v>
      </c>
    </row>
    <row r="35" spans="2:7">
      <c r="B35" s="69" t="s">
        <v>30</v>
      </c>
      <c r="C35" s="71"/>
      <c r="D35" s="60" t="s">
        <v>31</v>
      </c>
      <c r="E35" s="60"/>
      <c r="F35" s="54">
        <f>F37+F38</f>
        <v>0</v>
      </c>
      <c r="G35" s="54">
        <f>G37+G38</f>
        <v>0</v>
      </c>
    </row>
    <row r="36" spans="2:7" ht="15.05" customHeight="1">
      <c r="B36" s="70"/>
      <c r="C36" s="72"/>
      <c r="D36" s="61"/>
      <c r="E36" s="61"/>
      <c r="F36" s="64"/>
      <c r="G36" s="64"/>
    </row>
    <row r="37" spans="2:7" ht="15.05" customHeight="1">
      <c r="B37" s="33"/>
      <c r="C37" s="50" t="s">
        <v>32</v>
      </c>
      <c r="D37" s="17" t="s">
        <v>33</v>
      </c>
      <c r="E37" s="35">
        <v>200</v>
      </c>
      <c r="F37" s="31"/>
      <c r="G37" s="31"/>
    </row>
    <row r="38" spans="2:7" ht="15.65">
      <c r="B38" s="33"/>
      <c r="C38" s="50" t="s">
        <v>34</v>
      </c>
      <c r="D38" s="17" t="s">
        <v>33</v>
      </c>
      <c r="E38" s="35">
        <v>200</v>
      </c>
      <c r="F38" s="31"/>
      <c r="G38" s="31"/>
    </row>
    <row r="39" spans="2:7" ht="31.3">
      <c r="B39" s="44" t="s">
        <v>35</v>
      </c>
      <c r="C39" s="14" t="s">
        <v>36</v>
      </c>
      <c r="D39" s="17" t="s">
        <v>37</v>
      </c>
      <c r="E39" s="17">
        <v>300</v>
      </c>
      <c r="F39" s="31">
        <v>68.2</v>
      </c>
      <c r="G39" s="31">
        <v>68.2</v>
      </c>
    </row>
    <row r="40" spans="2:7" ht="47">
      <c r="B40" s="44" t="s">
        <v>38</v>
      </c>
      <c r="C40" s="14"/>
      <c r="D40" s="17" t="s">
        <v>39</v>
      </c>
      <c r="E40" s="17"/>
      <c r="F40" s="32">
        <f>F41+F42</f>
        <v>88</v>
      </c>
      <c r="G40" s="32">
        <f>G41+G42</f>
        <v>88</v>
      </c>
    </row>
    <row r="41" spans="2:7" ht="15.65">
      <c r="B41" s="44"/>
      <c r="C41" s="14" t="s">
        <v>40</v>
      </c>
      <c r="D41" s="17" t="s">
        <v>41</v>
      </c>
      <c r="E41" s="17">
        <v>100</v>
      </c>
      <c r="F41" s="32">
        <v>79.900000000000006</v>
      </c>
      <c r="G41" s="32">
        <v>79.900000000000006</v>
      </c>
    </row>
    <row r="42" spans="2:7" ht="15.65">
      <c r="B42" s="44"/>
      <c r="C42" s="14" t="s">
        <v>40</v>
      </c>
      <c r="D42" s="17" t="s">
        <v>41</v>
      </c>
      <c r="E42" s="17">
        <v>200</v>
      </c>
      <c r="F42" s="32">
        <v>8.1</v>
      </c>
      <c r="G42" s="32">
        <v>8.1</v>
      </c>
    </row>
    <row r="43" spans="2:7">
      <c r="B43" s="65" t="s">
        <v>42</v>
      </c>
      <c r="C43" s="58"/>
      <c r="D43" s="66" t="s">
        <v>43</v>
      </c>
      <c r="E43" s="66"/>
      <c r="F43" s="68">
        <f>F45+F51+F55+F56+F57+F59+F58</f>
        <v>1397.2</v>
      </c>
      <c r="G43" s="68">
        <f>G45+G51+G55+G56+G57+G59+G58</f>
        <v>1397.2</v>
      </c>
    </row>
    <row r="44" spans="2:7" ht="15.05" customHeight="1">
      <c r="B44" s="65"/>
      <c r="C44" s="59"/>
      <c r="D44" s="67"/>
      <c r="E44" s="67"/>
      <c r="F44" s="68"/>
      <c r="G44" s="68"/>
    </row>
    <row r="45" spans="2:7" ht="15.05" customHeight="1">
      <c r="B45" s="82" t="s">
        <v>44</v>
      </c>
      <c r="C45" s="84"/>
      <c r="D45" s="86" t="s">
        <v>45</v>
      </c>
      <c r="E45" s="86"/>
      <c r="F45" s="54">
        <f>F48+F49+F50</f>
        <v>782.2</v>
      </c>
      <c r="G45" s="54">
        <f>G48+G49+G50</f>
        <v>782.2</v>
      </c>
    </row>
    <row r="46" spans="2:7" ht="15.05" customHeight="1">
      <c r="B46" s="83"/>
      <c r="C46" s="85"/>
      <c r="D46" s="87"/>
      <c r="E46" s="87"/>
      <c r="F46" s="55"/>
      <c r="G46" s="55"/>
    </row>
    <row r="47" spans="2:7" ht="15.05" customHeight="1">
      <c r="B47" s="83"/>
      <c r="C47" s="51"/>
      <c r="D47" s="87"/>
      <c r="E47" s="38"/>
      <c r="F47" s="55"/>
      <c r="G47" s="55"/>
    </row>
    <row r="48" spans="2:7" ht="15.65">
      <c r="B48" s="19"/>
      <c r="C48" s="52" t="s">
        <v>46</v>
      </c>
      <c r="D48" s="17" t="s">
        <v>47</v>
      </c>
      <c r="E48" s="17">
        <v>200</v>
      </c>
      <c r="F48" s="32">
        <v>782.2</v>
      </c>
      <c r="G48" s="32">
        <v>782.2</v>
      </c>
    </row>
    <row r="49" spans="2:7" ht="15.65">
      <c r="B49" s="19"/>
      <c r="C49" s="52" t="s">
        <v>46</v>
      </c>
      <c r="D49" s="17" t="s">
        <v>48</v>
      </c>
      <c r="E49" s="17">
        <v>200</v>
      </c>
      <c r="F49" s="32"/>
      <c r="G49" s="32"/>
    </row>
    <row r="50" spans="2:7" ht="15.65">
      <c r="B50" s="37"/>
      <c r="C50" s="52"/>
      <c r="D50" s="17"/>
      <c r="E50" s="17"/>
      <c r="F50" s="30"/>
      <c r="G50" s="30"/>
    </row>
    <row r="51" spans="2:7">
      <c r="B51" s="56" t="s">
        <v>49</v>
      </c>
      <c r="C51" s="58"/>
      <c r="D51" s="60" t="s">
        <v>50</v>
      </c>
      <c r="E51" s="60"/>
      <c r="F51" s="62">
        <f>F53+F54</f>
        <v>110.30000000000001</v>
      </c>
      <c r="G51" s="62">
        <f>G53+G54</f>
        <v>110.30000000000001</v>
      </c>
    </row>
    <row r="52" spans="2:7" ht="15.05" customHeight="1">
      <c r="B52" s="57"/>
      <c r="C52" s="59"/>
      <c r="D52" s="61"/>
      <c r="E52" s="61"/>
      <c r="F52" s="63"/>
      <c r="G52" s="63"/>
    </row>
    <row r="53" spans="2:7" ht="15.05" customHeight="1">
      <c r="B53" s="45"/>
      <c r="C53" s="14" t="s">
        <v>51</v>
      </c>
      <c r="D53" s="17" t="s">
        <v>52</v>
      </c>
      <c r="E53" s="17">
        <v>200</v>
      </c>
      <c r="F53" s="27">
        <v>76.7</v>
      </c>
      <c r="G53" s="27">
        <v>76.7</v>
      </c>
    </row>
    <row r="54" spans="2:7" ht="15.65">
      <c r="B54" s="45"/>
      <c r="C54" s="14" t="s">
        <v>51</v>
      </c>
      <c r="D54" s="17" t="s">
        <v>53</v>
      </c>
      <c r="E54" s="17">
        <v>200</v>
      </c>
      <c r="F54" s="27">
        <v>33.6</v>
      </c>
      <c r="G54" s="27">
        <v>33.6</v>
      </c>
    </row>
    <row r="55" spans="2:7" ht="31.3">
      <c r="B55" s="39" t="s">
        <v>54</v>
      </c>
      <c r="C55" s="42" t="s">
        <v>51</v>
      </c>
      <c r="D55" s="17" t="s">
        <v>55</v>
      </c>
      <c r="E55" s="17">
        <v>200</v>
      </c>
      <c r="F55" s="32">
        <v>477.7</v>
      </c>
      <c r="G55" s="32">
        <v>477.7</v>
      </c>
    </row>
    <row r="56" spans="2:7" ht="31.3">
      <c r="B56" s="44" t="s">
        <v>56</v>
      </c>
      <c r="C56" s="14" t="s">
        <v>51</v>
      </c>
      <c r="D56" s="17" t="s">
        <v>57</v>
      </c>
      <c r="E56" s="17">
        <v>200</v>
      </c>
      <c r="F56" s="32">
        <v>10.199999999999999</v>
      </c>
      <c r="G56" s="32">
        <v>10.199999999999999</v>
      </c>
    </row>
    <row r="57" spans="2:7" ht="31.3">
      <c r="B57" s="44" t="s">
        <v>58</v>
      </c>
      <c r="C57" s="14" t="s">
        <v>51</v>
      </c>
      <c r="D57" s="17" t="s">
        <v>59</v>
      </c>
      <c r="E57" s="17">
        <v>200</v>
      </c>
      <c r="F57" s="32">
        <v>15.8</v>
      </c>
      <c r="G57" s="32">
        <v>15.8</v>
      </c>
    </row>
    <row r="58" spans="2:7" ht="47">
      <c r="B58" s="44" t="s">
        <v>60</v>
      </c>
      <c r="C58" s="14" t="s">
        <v>51</v>
      </c>
      <c r="D58" s="17" t="s">
        <v>61</v>
      </c>
      <c r="E58" s="17">
        <v>200</v>
      </c>
      <c r="F58" s="32"/>
      <c r="G58" s="32"/>
    </row>
    <row r="59" spans="2:7" ht="31.3">
      <c r="B59" s="44" t="s">
        <v>62</v>
      </c>
      <c r="C59" s="14"/>
      <c r="D59" s="17" t="s">
        <v>63</v>
      </c>
      <c r="E59" s="17"/>
      <c r="F59" s="32">
        <f>F60+F61</f>
        <v>1</v>
      </c>
      <c r="G59" s="32">
        <f>G60+G61</f>
        <v>1</v>
      </c>
    </row>
    <row r="60" spans="2:7" ht="15.65">
      <c r="B60" s="44"/>
      <c r="C60" s="49" t="s">
        <v>64</v>
      </c>
      <c r="D60" s="10" t="s">
        <v>65</v>
      </c>
      <c r="E60" s="17">
        <v>200</v>
      </c>
      <c r="F60" s="32">
        <v>0</v>
      </c>
      <c r="G60" s="32">
        <v>0</v>
      </c>
    </row>
    <row r="61" spans="2:7" ht="15.65">
      <c r="B61" s="44"/>
      <c r="C61" s="53" t="s">
        <v>64</v>
      </c>
      <c r="D61" s="11" t="s">
        <v>66</v>
      </c>
      <c r="E61" s="11">
        <v>200</v>
      </c>
      <c r="F61" s="32">
        <v>1</v>
      </c>
      <c r="G61" s="32">
        <v>1</v>
      </c>
    </row>
    <row r="62" spans="2:7" ht="47">
      <c r="B62" s="41" t="s">
        <v>75</v>
      </c>
      <c r="C62" s="28"/>
      <c r="D62" s="12" t="s">
        <v>76</v>
      </c>
      <c r="E62" s="12"/>
      <c r="F62" s="16">
        <f>F63</f>
        <v>1</v>
      </c>
      <c r="G62" s="16">
        <f>G63</f>
        <v>1</v>
      </c>
    </row>
    <row r="63" spans="2:7" ht="31.3">
      <c r="B63" s="44" t="s">
        <v>77</v>
      </c>
      <c r="C63" s="28" t="s">
        <v>64</v>
      </c>
      <c r="D63" s="11" t="s">
        <v>78</v>
      </c>
      <c r="E63" s="11">
        <v>500</v>
      </c>
      <c r="F63" s="32">
        <v>1</v>
      </c>
      <c r="G63" s="32">
        <v>1</v>
      </c>
    </row>
    <row r="64" spans="2:7" ht="47">
      <c r="B64" s="41" t="s">
        <v>79</v>
      </c>
      <c r="C64" s="28"/>
      <c r="D64" s="12" t="s">
        <v>67</v>
      </c>
      <c r="E64" s="11"/>
      <c r="F64" s="16">
        <f>F65</f>
        <v>0</v>
      </c>
      <c r="G64" s="16">
        <f>G65</f>
        <v>0</v>
      </c>
    </row>
    <row r="65" spans="2:7" ht="31.3">
      <c r="B65" s="44" t="s">
        <v>80</v>
      </c>
      <c r="C65" s="28" t="s">
        <v>64</v>
      </c>
      <c r="D65" s="11" t="s">
        <v>68</v>
      </c>
      <c r="E65" s="11">
        <v>200</v>
      </c>
      <c r="F65" s="32"/>
      <c r="G65" s="32"/>
    </row>
    <row r="66" spans="2:7" ht="31.3">
      <c r="B66" s="20" t="s">
        <v>81</v>
      </c>
      <c r="C66" s="21" t="s">
        <v>69</v>
      </c>
      <c r="D66" s="22" t="s">
        <v>70</v>
      </c>
      <c r="E66" s="22">
        <v>800</v>
      </c>
      <c r="F66" s="16">
        <v>58.2</v>
      </c>
      <c r="G66" s="16">
        <v>58.2</v>
      </c>
    </row>
    <row r="67" spans="2:7" ht="15.65">
      <c r="B67" s="13" t="s">
        <v>71</v>
      </c>
      <c r="C67" s="14"/>
      <c r="D67" s="15"/>
      <c r="E67" s="15"/>
      <c r="F67" s="23">
        <f>F5+F16+F43+F64+F66+F62</f>
        <v>5404.9</v>
      </c>
      <c r="G67" s="23">
        <f>G5+G16+G43+G64+G66+G62</f>
        <v>5404.9</v>
      </c>
    </row>
    <row r="68" spans="2:7">
      <c r="B68" s="1"/>
      <c r="C68" s="2"/>
      <c r="D68" s="3"/>
      <c r="E68" s="3"/>
    </row>
    <row r="69" spans="2:7" ht="15.65">
      <c r="B69" s="46" t="s">
        <v>74</v>
      </c>
      <c r="C69" s="47"/>
      <c r="D69" s="47"/>
      <c r="E69" s="4"/>
      <c r="F69" s="5"/>
    </row>
    <row r="70" spans="2:7">
      <c r="B70" s="6"/>
      <c r="C70" s="25"/>
      <c r="D70" s="79"/>
      <c r="E70" s="79"/>
      <c r="F70" s="80"/>
    </row>
    <row r="71" spans="2:7">
      <c r="B71" s="81"/>
      <c r="C71" s="81"/>
      <c r="D71" s="81"/>
      <c r="E71" s="7"/>
      <c r="F71" s="5"/>
    </row>
  </sheetData>
  <mergeCells count="59">
    <mergeCell ref="F4:G4"/>
    <mergeCell ref="B6:B7"/>
    <mergeCell ref="C6:C7"/>
    <mergeCell ref="D6:D7"/>
    <mergeCell ref="E6:E7"/>
    <mergeCell ref="F6:F7"/>
    <mergeCell ref="G6:G7"/>
    <mergeCell ref="B1:G2"/>
    <mergeCell ref="B3:G3"/>
    <mergeCell ref="D70:F70"/>
    <mergeCell ref="B71:D71"/>
    <mergeCell ref="B45:B47"/>
    <mergeCell ref="C45:C46"/>
    <mergeCell ref="D45:D47"/>
    <mergeCell ref="E45:E46"/>
    <mergeCell ref="F45:F47"/>
    <mergeCell ref="B23:B24"/>
    <mergeCell ref="C23:C24"/>
    <mergeCell ref="D23:D24"/>
    <mergeCell ref="E23:E24"/>
    <mergeCell ref="F23:F24"/>
    <mergeCell ref="B11:B13"/>
    <mergeCell ref="C11:C12"/>
    <mergeCell ref="G11:G13"/>
    <mergeCell ref="B18:B19"/>
    <mergeCell ref="C18:C19"/>
    <mergeCell ref="D18:D19"/>
    <mergeCell ref="E18:E19"/>
    <mergeCell ref="F18:F19"/>
    <mergeCell ref="G18:G19"/>
    <mergeCell ref="D11:D13"/>
    <mergeCell ref="E11:E13"/>
    <mergeCell ref="F11:F13"/>
    <mergeCell ref="G23:G24"/>
    <mergeCell ref="B29:B31"/>
    <mergeCell ref="C29:C31"/>
    <mergeCell ref="D29:D31"/>
    <mergeCell ref="E29:E31"/>
    <mergeCell ref="F29:F31"/>
    <mergeCell ref="G29:G31"/>
    <mergeCell ref="G35:G36"/>
    <mergeCell ref="B43:B44"/>
    <mergeCell ref="C43:C44"/>
    <mergeCell ref="D43:D44"/>
    <mergeCell ref="E43:E44"/>
    <mergeCell ref="F43:F44"/>
    <mergeCell ref="G43:G44"/>
    <mergeCell ref="B35:B36"/>
    <mergeCell ref="C35:C36"/>
    <mergeCell ref="D35:D36"/>
    <mergeCell ref="E35:E36"/>
    <mergeCell ref="F35:F36"/>
    <mergeCell ref="G45:G47"/>
    <mergeCell ref="B51:B52"/>
    <mergeCell ref="C51:C52"/>
    <mergeCell ref="D51:D52"/>
    <mergeCell ref="E51:E52"/>
    <mergeCell ref="F51:F52"/>
    <mergeCell ref="G51:G52"/>
  </mergeCells>
  <pageMargins left="0.7" right="0.7" top="0.75" bottom="0.75" header="0.3" footer="0.3"/>
  <pageSetup paperSize="9" scale="85" orientation="portrait" horizontalDpi="300" verticalDpi="3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2021-01-26T05:48:15Z</cp:lastPrinted>
  <dcterms:created xsi:type="dcterms:W3CDTF">2015-06-05T18:17:20Z</dcterms:created>
  <dcterms:modified xsi:type="dcterms:W3CDTF">2021-01-26T06:04:03Z</dcterms:modified>
</cp:coreProperties>
</file>