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<sst xmlns="http://schemas.openxmlformats.org/spreadsheetml/2006/main" count="573" uniqueCount="307">
  <si>
    <t>Форма по ОКУД</t>
  </si>
  <si>
    <t>»</t>
  </si>
  <si>
    <t>г.</t>
  </si>
  <si>
    <t>КОДЫ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</si>
  <si>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</si>
  <si>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</si>
  <si>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</si>
  <si>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</si>
  <si>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</si>
  <si>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</si>
  <si>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</si>
  <si>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Руководитель</t>
  </si>
  <si>
    <t>(подпись)</t>
  </si>
  <si>
    <t>(расшифровка подписи)</t>
  </si>
  <si>
    <t>«</t>
  </si>
  <si>
    <t>по ОКПО</t>
  </si>
  <si>
    <t>Код</t>
  </si>
  <si>
    <t>строки</t>
  </si>
  <si>
    <t>в том числе:</t>
  </si>
  <si>
    <t>010</t>
  </si>
  <si>
    <t>520</t>
  </si>
  <si>
    <t>620</t>
  </si>
  <si>
    <t>710</t>
  </si>
  <si>
    <t>810</t>
  </si>
  <si>
    <t>720</t>
  </si>
  <si>
    <t>820</t>
  </si>
  <si>
    <t>20</t>
  </si>
  <si>
    <t>по ОКАТО</t>
  </si>
  <si>
    <t>0503127</t>
  </si>
  <si>
    <t>ОТЧЕТ  ОБ  ИСПОЛНЕНИИ БЮДЖЕТА</t>
  </si>
  <si>
    <t>Наименование бюджета</t>
  </si>
  <si>
    <t>Периодичность: месячная</t>
  </si>
  <si>
    <t>1. Доходы бюджета</t>
  </si>
  <si>
    <t>Код дохода</t>
  </si>
  <si>
    <t xml:space="preserve">Утвержденные </t>
  </si>
  <si>
    <t xml:space="preserve">бюджетные </t>
  </si>
  <si>
    <t>назначения</t>
  </si>
  <si>
    <t>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</si>
  <si>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</si>
  <si>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</si>
  <si>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</si>
  <si>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</si>
  <si>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</si>
  <si>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</si>
  <si>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Неиспол-</t>
  </si>
  <si>
    <t>ненные</t>
  </si>
  <si>
    <t>Доходы бюджета — всего</t>
  </si>
  <si>
    <t>Х</t>
  </si>
  <si>
    <t>Форма 0503127 с. 2</t>
  </si>
  <si>
    <t>2. Расходы бюджета</t>
  </si>
  <si>
    <t>Лимиты</t>
  </si>
  <si>
    <t>бюджетных</t>
  </si>
  <si>
    <t>обязательств</t>
  </si>
  <si>
    <t>Неисполненные</t>
  </si>
  <si>
    <t>по ассигно-</t>
  </si>
  <si>
    <t>ваниям</t>
  </si>
  <si>
    <t>по лимитам</t>
  </si>
  <si>
    <t>стро-</t>
  </si>
  <si>
    <t>ки</t>
  </si>
  <si>
    <t>Расходы бюджета — всего</t>
  </si>
  <si>
    <t>450</t>
  </si>
  <si>
    <t>Результат исполнения бюджета</t>
  </si>
  <si>
    <t>(дефицит / профицит)</t>
  </si>
  <si>
    <t>Форма 0503127 с. 3</t>
  </si>
  <si>
    <t>Код источника</t>
  </si>
  <si>
    <t>финансирования</t>
  </si>
  <si>
    <t>500</t>
  </si>
  <si>
    <t>Источники финансирования дефицита</t>
  </si>
  <si>
    <t>из них: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</si>
  <si>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</si>
  <si>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</si>
  <si>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</si>
  <si>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 (стр. 810+820)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</si>
  <si>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</si>
  <si>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</si>
  <si>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</si>
  <si>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</si>
  <si>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</si>
  <si>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</si>
  <si>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</si>
  <si>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>700</t>
  </si>
  <si>
    <t>800</t>
  </si>
  <si>
    <t>811</t>
  </si>
  <si>
    <t>812</t>
  </si>
  <si>
    <t>Форма 0503127 с. 4</t>
  </si>
  <si>
    <t xml:space="preserve">Изменение остатков по внутренним расчетам </t>
  </si>
  <si>
    <t>(стр. 821+стр. 822)</t>
  </si>
  <si>
    <t>821</t>
  </si>
  <si>
    <t>822</t>
  </si>
  <si>
    <t xml:space="preserve">увеличение остатков по внутренним расчетам </t>
  </si>
  <si>
    <t>уменьшение остатков по внутренним расчетам</t>
  </si>
  <si>
    <t xml:space="preserve">Руководитель финансово- </t>
  </si>
  <si>
    <t>экономической службы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</si>
  <si>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</si>
  <si>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</si>
  <si>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</si>
  <si>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</si>
  <si>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</si>
  <si>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</si>
  <si>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</t>
  </si>
  <si>
    <t>Глава по БК</t>
  </si>
  <si>
    <t>по бюджетной</t>
  </si>
  <si>
    <t>классификации</t>
  </si>
  <si>
    <t>финансовые</t>
  </si>
  <si>
    <t>органы</t>
  </si>
  <si>
    <t>фикации</t>
  </si>
  <si>
    <t>бюджета — всего</t>
  </si>
  <si>
    <t>источники внутреннего финансирования бюджета</t>
  </si>
  <si>
    <t>источники внешнего финансирования бюджета</t>
  </si>
  <si>
    <t>3. Источники финансирования дефицита бюджета</t>
  </si>
  <si>
    <t>Дотация на выравнивание бюджетной обеспеченности</t>
  </si>
  <si>
    <t>Субвенция бюджетам поселений на осуществление первичного воинского учета</t>
  </si>
  <si>
    <t>Налог на доходы ФЛ</t>
  </si>
  <si>
    <t>Единый сельскохозяйственный налог</t>
  </si>
  <si>
    <t>транспорт.услуги</t>
  </si>
  <si>
    <t>услуги связи</t>
  </si>
  <si>
    <t>код расхода по бюджетной классификации</t>
  </si>
  <si>
    <t>*</t>
  </si>
  <si>
    <t>Субвенция местным бюджетам предоставляемых из краевого бюджета на  осуществление государственных полномочий на государственную регистрацию актов гражданского состояния</t>
  </si>
  <si>
    <t xml:space="preserve">Субсидия в целях софинансирования расходных обязательств муниципальных образований в Камчатском крае по повышению оплаты труда </t>
  </si>
  <si>
    <t>04159631</t>
  </si>
  <si>
    <t>30127000008</t>
  </si>
  <si>
    <t>182 1 05 03000 00 0000 110</t>
  </si>
  <si>
    <t xml:space="preserve">Доходы, получаемые в виде арендной либо иной платы  за  передачу  в  возмездное  пользование государственного и муниципального имущества  (за исключением  имущества  бюджетных  и  автономных учреждений , а также имущества государственных  и  муниципальных  унитарных  предприятий,   в   том   числе казенных)
</t>
  </si>
  <si>
    <t>Прочие доходы от оказания платных услуг  (работ)  получателями средств бюджетов поселений</t>
  </si>
  <si>
    <t>182 1 13 01995 10 0000 130</t>
  </si>
  <si>
    <t>902 2 02 02999 10 0000 151</t>
  </si>
  <si>
    <t>902 2 02 04999 10 0000 151</t>
  </si>
  <si>
    <t>прочие выплаты</t>
  </si>
  <si>
    <t>начисления на оплату труда</t>
  </si>
  <si>
    <t>оплата труда</t>
  </si>
  <si>
    <t>коммунальные услуги</t>
  </si>
  <si>
    <t>работы,услуги по содержанию имущущества</t>
  </si>
  <si>
    <t>прочие работы,услуги</t>
  </si>
  <si>
    <t>прочие расходы</t>
  </si>
  <si>
    <t>увеличение стоимости основных средств</t>
  </si>
  <si>
    <t>увеличение стоимости материалов</t>
  </si>
  <si>
    <t>межбюджетные трансферты</t>
  </si>
  <si>
    <t>проведение выборов, референдумов</t>
  </si>
  <si>
    <t>резервный фонд</t>
  </si>
  <si>
    <t>Прочие безвозмездные поступления в бюджеты поселений</t>
  </si>
  <si>
    <t>902 2 07 05000 10 0000 180</t>
  </si>
  <si>
    <t>Субсидии в целях софинансирования расходных обязательств муниципальных образований об оплате труда работников, финансируемых из местного бюджета</t>
  </si>
  <si>
    <t>работы,услуги по сод.имущ.</t>
  </si>
  <si>
    <t>транспортные услуги.</t>
  </si>
  <si>
    <t>Субвенции по предоставлению дотаций</t>
  </si>
  <si>
    <t xml:space="preserve">Дотация на  сбалансированность бюджетов </t>
  </si>
  <si>
    <t>Иные МБТ  налог на имущество</t>
  </si>
  <si>
    <t>Доходы  от использования имущества</t>
  </si>
  <si>
    <t>902 1 11 05035 10 0000 120</t>
  </si>
  <si>
    <t>Перечисления др. бюджетам бюджетной системы РФ</t>
  </si>
  <si>
    <t>182 1 01 02030 01 1000 110</t>
  </si>
  <si>
    <t>182 1 06 06013 10 1000 000</t>
  </si>
  <si>
    <t>902 2 02 01001 10 000 151</t>
  </si>
  <si>
    <t>182 1 06 01030 10 4000 110</t>
  </si>
  <si>
    <t>182 1 06 06033 10 1000 110</t>
  </si>
  <si>
    <t>Земельный налог с организаций</t>
  </si>
  <si>
    <t>182 1 06 06043 10 1000 110</t>
  </si>
  <si>
    <t>100 1 03 02240 01 0000 110</t>
  </si>
  <si>
    <t>Доходы  от уплаты акцизов на моторные масла для дизельных и карбюраторных двигателей</t>
  </si>
  <si>
    <t>Доходы  от уплаты акцизов на автомобильный бензин</t>
  </si>
  <si>
    <t>100 1 03 02250 01 0000 110</t>
  </si>
  <si>
    <t>Доходы  от уплаты акцизов на прямогонный бензин</t>
  </si>
  <si>
    <t>100 1 03 02260 01 0000 110</t>
  </si>
  <si>
    <t xml:space="preserve">Доходы  от уплаты акцизов на дизельное топливо </t>
  </si>
  <si>
    <t>100 1 03 02230 01 0000 110</t>
  </si>
  <si>
    <t>Налог на имущество физических лиц (сумма платежа (перерасчеты, недоимка и задолженность по соответствуещему платежу, в том числе по отмененному)</t>
  </si>
  <si>
    <t>Налог на имущество физических лиц (прочие поступления)</t>
  </si>
  <si>
    <t>182 1 11 05035 10 0000 120</t>
  </si>
  <si>
    <t>Прочие доходы от использования имущества и прав, находящихся в муниципальной собственности</t>
  </si>
  <si>
    <t xml:space="preserve">Невыясненные поступления, зачисляемые в  бюджеты поселений
</t>
  </si>
  <si>
    <t>182 1 16 00000 00 0000 000</t>
  </si>
  <si>
    <t>Штрафы, санкции, возмещение ущерба</t>
  </si>
  <si>
    <t>исп.</t>
  </si>
  <si>
    <t>М.В.Ильченко</t>
  </si>
  <si>
    <t>902 1 17 01050 10 0000 180</t>
  </si>
  <si>
    <t>Прочие поступления от денежных взысканий (штрафов) и иных сумм в возмещение ущерба, зачесляемые в бюджеты поселений</t>
  </si>
  <si>
    <t>902 1 16 90050 10 0000 140</t>
  </si>
  <si>
    <t>902 1 08 04020 01 1000 110</t>
  </si>
  <si>
    <t xml:space="preserve"> Государственная  пошлина  за  совершение нотариальных действий должностными лицами органов местного самоуправления
</t>
  </si>
  <si>
    <t>182 1 06 01030 10 2100 110</t>
  </si>
  <si>
    <t>Налог на имущество физических лиц (пени по соответствующему платежу)</t>
  </si>
  <si>
    <t>Иные МБТ на уплату налога на имущество организаций муниципальными учреждениями в Какмчатском крае</t>
  </si>
  <si>
    <t>Иные МБТ  на реализацию программы "Профилактика наркомании и алкоголизма в Олюторском муниципальном районе"</t>
  </si>
  <si>
    <t>182 1 06 06023 10 0000 110</t>
  </si>
  <si>
    <t>Налог на доходы физических лиц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</si>
  <si>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(сумма платежа (пени по соответствующему платежу)</t>
  </si>
  <si>
    <t>182 1 01 02030 01 3000 110</t>
  </si>
  <si>
    <t>Налог на доходы физических лиц (сумма денежных взысканий (штрафов) по соответствующему платежу согласно законодательству РФ)</t>
  </si>
  <si>
    <t>Земельный налог с организаций (перерасчеты, недоимка и задолженность по соответствующему платежу, в том числе отмененному)</t>
  </si>
  <si>
    <t>Земельный налог с физическитх лиц (перерасчеты, недоимка и задолженность по соответствующему платежу, в том числе отмененному)</t>
  </si>
  <si>
    <t>Л.А.Марпа</t>
  </si>
  <si>
    <t>182 1 01 02010 01 2100 110</t>
  </si>
  <si>
    <t>Налог на доходы физических лиц (пени по соответствующему платежу)</t>
  </si>
  <si>
    <t>Земельный налог с организаций (пени по соответствующему платежу)</t>
  </si>
  <si>
    <t>182 1 06 06033 10 2100 110</t>
  </si>
  <si>
    <t>182 1 06 06033 10 3000 110</t>
  </si>
  <si>
    <t>Земельный налог с организаций (суммы денежных взысканий (штрафов) по соответствующему платежу согласно законодательству РФ)</t>
  </si>
  <si>
    <t>увеличение материальных запасов</t>
  </si>
  <si>
    <t>Субвенция для осуществления государственных полномочий Камчатского края по вопросам установления нормативов накопления твердых бытовых отходов</t>
  </si>
  <si>
    <t>Аренда транспорта</t>
  </si>
  <si>
    <t xml:space="preserve"> бухгалтер</t>
  </si>
  <si>
    <t>Л.А.Морару</t>
  </si>
  <si>
    <t>Иные межбюджетные трансферты на реализацию программы Олюторского муниципального района (Реализация государственной национальной политики и укрепления гражданского единства в Олюторском муниципальном районе на 2014-2018 годы)</t>
  </si>
  <si>
    <t>Морару Л.А.</t>
  </si>
  <si>
    <t>Прочая закупка товаров ,работ и услуг для государственных нужд</t>
  </si>
  <si>
    <t>182 1 01 02010 01 3000 110</t>
  </si>
  <si>
    <t xml:space="preserve"> 0102 9900010020 121 00211</t>
  </si>
  <si>
    <t xml:space="preserve"> 01029900010020 129 00213</t>
  </si>
  <si>
    <t xml:space="preserve"> 01049900010010 121 00211</t>
  </si>
  <si>
    <t>01049900010010122 00226</t>
  </si>
  <si>
    <t>01049900010010852 00290</t>
  </si>
  <si>
    <t>01049900010010853 00290</t>
  </si>
  <si>
    <t>01060110110200540 00251</t>
  </si>
  <si>
    <t>01079900010040244 00290</t>
  </si>
  <si>
    <t>01139900040080244 00310</t>
  </si>
  <si>
    <t xml:space="preserve"> 02039900051180 121 00211</t>
  </si>
  <si>
    <t xml:space="preserve"> 02039900051180 129 00213</t>
  </si>
  <si>
    <t xml:space="preserve"> 03049900040270 111 00211 </t>
  </si>
  <si>
    <t>03100610409990244 00340</t>
  </si>
  <si>
    <t>04090210109990244 00226</t>
  </si>
  <si>
    <t>04090210209990244 00226</t>
  </si>
  <si>
    <t>04090210309990244 00226</t>
  </si>
  <si>
    <t>05030310309990244 00225</t>
  </si>
  <si>
    <t>05030560999244 00225</t>
  </si>
  <si>
    <t>05030560999244 00222</t>
  </si>
  <si>
    <t>05030560999244 00310</t>
  </si>
  <si>
    <t>05030560999540 00251</t>
  </si>
  <si>
    <t>05059900040440 00244</t>
  </si>
  <si>
    <t>08010410110200540 00251</t>
  </si>
  <si>
    <t>08019900010200540 00251</t>
  </si>
  <si>
    <t>01110120110030870 00290</t>
  </si>
  <si>
    <t>03100610309990244 00340</t>
  </si>
  <si>
    <t>05010320109990244 00225</t>
  </si>
  <si>
    <t>05030310209990244 00225</t>
  </si>
  <si>
    <t>05030310109990244 00225</t>
  </si>
  <si>
    <t>05010320209990244 00225</t>
  </si>
  <si>
    <t>03100610209990244 00340</t>
  </si>
  <si>
    <t>05030310409990244 00225</t>
  </si>
  <si>
    <t>Субсидия местным бюджетам   на реализацию  мероприятий Инвестиционной программы Камчатского края</t>
  </si>
  <si>
    <t>Субсидии  местным бюджетам на реализацию мероприятий соответствующей подпрограммы ,соответствующей государственной программы Камчатского края (за исключением инвестиционных мероприятий и субсидий ,которым присвоены отдельные коды)</t>
  </si>
  <si>
    <t xml:space="preserve"> 01049900010011 121 00211</t>
  </si>
  <si>
    <t xml:space="preserve"> 01049900010011 129 00213</t>
  </si>
  <si>
    <t xml:space="preserve"> 01049900010012 121 00211</t>
  </si>
  <si>
    <t xml:space="preserve"> 01049900010012 129 00213</t>
  </si>
  <si>
    <t>01049900010010 129 00213</t>
  </si>
  <si>
    <t>01049900010010 242 00221</t>
  </si>
  <si>
    <t>01049900010010 244 00223</t>
  </si>
  <si>
    <t>01049900010010 244 00224</t>
  </si>
  <si>
    <t>01049900010010 244 00225</t>
  </si>
  <si>
    <t>01049900010010 244 00226</t>
  </si>
  <si>
    <t>01049900010010 244 00310</t>
  </si>
  <si>
    <t>01049900010010 244 00290</t>
  </si>
  <si>
    <t xml:space="preserve"> 01049900010011 244 00226</t>
  </si>
  <si>
    <t>05010330140071 400 00225</t>
  </si>
  <si>
    <t>050103301S0071 400 00225</t>
  </si>
  <si>
    <t>0505 01305S0061 244 00225</t>
  </si>
  <si>
    <t>Бюджет Администрации  МО СП "село Хаилино"</t>
  </si>
  <si>
    <t>01049900010010 244 00222</t>
  </si>
  <si>
    <t>05030310509990244 00225</t>
  </si>
  <si>
    <t>0605 0140140060 244 00225</t>
  </si>
  <si>
    <t>0605 01401S0060 244 00225</t>
  </si>
  <si>
    <t>Прочие поступления  от использования имущества,находящегося в собственности поселений (за исключением имущества муниципальных бюджетных и автономных учреждений,а так же имущества муниципальных унитарных предприятий ,в том числе казенных)</t>
  </si>
  <si>
    <t>902 111 09045100000120</t>
  </si>
  <si>
    <t>05030310510060244 00226</t>
  </si>
  <si>
    <t>05010320309990 244 00226</t>
  </si>
  <si>
    <t>03100610109990244 00340</t>
  </si>
  <si>
    <t>931</t>
  </si>
  <si>
    <t>05030310209990244 00222</t>
  </si>
  <si>
    <t>182 1 11 09000 00 0000 120</t>
  </si>
  <si>
    <t>услуги почтовой  связи</t>
  </si>
  <si>
    <t xml:space="preserve"> 03049900040270 111 00213 </t>
  </si>
  <si>
    <t>03049900059300 111 00211</t>
  </si>
  <si>
    <t>03049900059300 111 00213</t>
  </si>
  <si>
    <t>0505 0130540061 244 00225</t>
  </si>
  <si>
    <t>902 2 02 15001 10 0000 150</t>
  </si>
  <si>
    <t>Дотация бюджетам сельских поселений на выравнивание бюджетной обеспеченности</t>
  </si>
  <si>
    <t>Субвенции на выполнение государственных полномочий и орг.обеспеч.деятельности административных комиссий</t>
  </si>
  <si>
    <t>182 1 01 02010 01 1000 110</t>
  </si>
  <si>
    <t>182 1 06 01030 10 1000 110</t>
  </si>
  <si>
    <t>0104 9900010010 122 00212</t>
  </si>
  <si>
    <t>01049900010010 122 00214</t>
  </si>
  <si>
    <t>01049900010011 122 00214</t>
  </si>
  <si>
    <t xml:space="preserve"> 01049900010012 122 00214</t>
  </si>
  <si>
    <t>01049900010010 244 00346</t>
  </si>
  <si>
    <t>01049900010010 853 00292</t>
  </si>
  <si>
    <t>02039900051180244 00346</t>
  </si>
  <si>
    <t>05030310509990244 00343</t>
  </si>
  <si>
    <t>05030310509990244 00226</t>
  </si>
  <si>
    <t>01049900010010 852 00291</t>
  </si>
  <si>
    <t xml:space="preserve"> 01049900010011 121 00266</t>
  </si>
  <si>
    <t>01139900040080244 00346</t>
  </si>
  <si>
    <t>01130411610080244 00226</t>
  </si>
  <si>
    <t>01130411610080244 00222</t>
  </si>
  <si>
    <t>01130410110080244 00225</t>
  </si>
  <si>
    <t>05010320109990244 00349</t>
  </si>
  <si>
    <t>182 1 01 02030 01 2100 110</t>
  </si>
  <si>
    <t>02</t>
  </si>
  <si>
    <t>апреля</t>
  </si>
  <si>
    <t>02.04.2020</t>
  </si>
  <si>
    <t>902 20230024100000150</t>
  </si>
  <si>
    <t>902 20235930100000150</t>
  </si>
  <si>
    <t>902 20215002100000150</t>
  </si>
  <si>
    <t>902 202 15001100000 150</t>
  </si>
  <si>
    <t>902 202 15002100000 150</t>
  </si>
  <si>
    <t>01130411610080244 00346</t>
  </si>
  <si>
    <t>902  20235118100000 150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</si>
</sst>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00"/>
  </numFmts>
  <fonts count="51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9" fillId="0" borderId="14" xfId="0" applyNumberFormat="1" applyFont="1" applyFill="1" applyBorder="1" applyAlignment="1">
      <alignment horizontal="center"/>
    </xf>
    <xf numFmtId="4" fontId="49" fillId="0" borderId="15" xfId="0" applyNumberFormat="1" applyFont="1" applyFill="1" applyBorder="1" applyAlignment="1">
      <alignment horizontal="center"/>
    </xf>
    <xf numFmtId="4" fontId="49" fillId="0" borderId="18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center"/>
    </xf>
    <xf numFmtId="4" fontId="49" fillId="0" borderId="11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4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2" fontId="4" fillId="0" borderId="42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4" fontId="4" fillId="33" borderId="10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49" fontId="50" fillId="0" borderId="18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 horizontal="right"/>
    </xf>
    <xf numFmtId="0" fontId="4" fillId="0" borderId="48" xfId="0" applyNumberFormat="1" applyFont="1" applyFill="1" applyBorder="1" applyAlignment="1">
      <alignment horizontal="right"/>
    </xf>
    <xf numFmtId="0" fontId="4" fillId="0" borderId="49" xfId="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24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39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32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" fontId="49" fillId="0" borderId="14" xfId="0" applyNumberFormat="1" applyFont="1" applyFill="1" applyBorder="1" applyAlignment="1">
      <alignment horizontal="right"/>
    </xf>
    <xf numFmtId="4" fontId="49" fillId="0" borderId="15" xfId="0" applyNumberFormat="1" applyFont="1" applyFill="1" applyBorder="1" applyAlignment="1">
      <alignment horizontal="right"/>
    </xf>
    <xf numFmtId="4" fontId="49" fillId="0" borderId="18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indent="1"/>
    </xf>
    <xf numFmtId="0" fontId="4" fillId="0" borderId="10" xfId="0" applyNumberFormat="1" applyFont="1" applyFill="1" applyBorder="1" applyAlignment="1">
      <alignment horizontal="left"/>
    </xf>
    <xf numFmtId="49" fontId="4" fillId="0" borderId="55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54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right"/>
    </xf>
    <xf numFmtId="0" fontId="4" fillId="0" borderId="49" xfId="0" applyNumberFormat="1" applyFont="1" applyBorder="1" applyAlignment="1">
      <alignment horizontal="right"/>
    </xf>
    <xf numFmtId="0" fontId="4" fillId="0" borderId="50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left"/>
    </xf>
    <xf numFmtId="0" fontId="4" fillId="0" borderId="34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left"/>
    </xf>
    <xf numFmtId="0" fontId="4" fillId="0" borderId="5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left" indent="1"/>
    </xf>
    <xf numFmtId="0" fontId="4" fillId="0" borderId="24" xfId="0" applyNumberFormat="1" applyFont="1" applyBorder="1" applyAlignment="1">
      <alignment horizontal="left" indent="1"/>
    </xf>
    <xf numFmtId="0" fontId="4" fillId="0" borderId="15" xfId="0" applyNumberFormat="1" applyFont="1" applyBorder="1" applyAlignment="1">
      <alignment horizontal="left"/>
    </xf>
    <xf numFmtId="0" fontId="4" fillId="0" borderId="57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58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right"/>
    </xf>
    <xf numFmtId="0" fontId="4" fillId="0" borderId="60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61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O72"/>
  <sheetViews>
    <sheetView tabSelected="1" workbookViewId="0" topLeftCell="A22">
      <selection activeCell="DM16" sqref="DM16"/>
    </sheetView>
  </sheetViews>
  <sheetFormatPr defaultColWidth="1.37890625" defaultRowHeight="12.75"/>
  <cols>
    <col min="1" max="34" width="1.37890625" style="1" customWidth="1"/>
    <col min="35" max="35" width="0.2421875" style="1" customWidth="1"/>
    <col min="36" max="36" width="1.37890625" style="1" hidden="1" customWidth="1"/>
    <col min="37" max="44" width="1.37890625" style="1" customWidth="1"/>
    <col min="45" max="45" width="9.25390625" style="1" customWidth="1"/>
    <col min="46" max="52" width="1.37890625" style="1" customWidth="1"/>
    <col min="53" max="53" width="2.625" style="1" customWidth="1"/>
    <col min="54" max="54" width="1.37890625" style="1" hidden="1" customWidth="1"/>
    <col min="55" max="70" width="1.37890625" style="1" customWidth="1"/>
    <col min="71" max="71" width="0.12890625" style="1" customWidth="1"/>
    <col min="72" max="72" width="1.37890625" style="1" hidden="1" customWidth="1"/>
    <col min="73" max="79" width="1.37890625" style="1" customWidth="1"/>
    <col min="80" max="80" width="0.37109375" style="1" customWidth="1"/>
    <col min="81" max="81" width="1.37890625" style="1" hidden="1" customWidth="1"/>
    <col min="82" max="16384" width="1.37890625" style="1" customWidth="1"/>
  </cols>
  <sheetData>
    <row r="1" spans="1:99" s="16" customFormat="1" ht="15.7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</row>
    <row r="2" spans="1:99" s="16" customFormat="1" ht="15.75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</row>
    <row r="3" spans="1:99" s="16" customFormat="1" ht="15.75">
      <c r="A3" s="74" t="s">
        <v>94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</row>
    <row r="4" spans="17:83" s="16" customFormat="1" ht="3" customHeight="1">
      <c r="Q4" s="75" t="s">
        <v>95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</row>
    <row r="5" spans="2:99" s="7" customFormat="1" ht="12.7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19"/>
      <c r="CG5" s="19"/>
      <c r="CH5" s="19"/>
      <c r="CI5" s="19"/>
      <c r="CJ5" s="19"/>
      <c r="CK5" s="19"/>
      <c r="CL5" s="77" t="s">
        <v>3</v>
      </c>
      <c r="CM5" s="77"/>
      <c r="CN5" s="77"/>
      <c r="CO5" s="77"/>
      <c r="CP5" s="77"/>
      <c r="CQ5" s="77"/>
      <c r="CR5" s="77"/>
      <c r="CS5" s="77"/>
      <c r="CT5" s="77"/>
      <c r="CU5" s="77"/>
    </row>
    <row r="6" spans="88:99" ht="12.75">
      <c r="CJ6" s="2" t="s">
        <v>0</v>
      </c>
      <c r="CL6" s="79" t="s">
        <v>28</v>
      </c>
      <c r="CM6" s="80"/>
      <c r="CN6" s="80"/>
      <c r="CO6" s="80"/>
      <c r="CP6" s="80"/>
      <c r="CQ6" s="80"/>
      <c r="CR6" s="80"/>
      <c r="CS6" s="80"/>
      <c r="CT6" s="80"/>
      <c r="CU6" s="81"/>
    </row>
    <row r="7" spans="1:9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 s="4"/>
      <c r="AO7" s="4"/>
      <c r="AP7" s="5" t="s">
        <v>5</v>
      </c>
      <c r="AQ7" s="76" t="s">
        <v>298</v>
      </c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4"/>
      <c r="BD7" s="5" t="s">
        <v>26</v>
      </c>
      <c r="BE7" s="83">
        <v>20</v>
      </c>
      <c r="BF7" s="83"/>
      <c r="BG7" s="83"/>
      <c r="BH7" s="6" t="s">
        <v>2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CJ7" s="2" t="s">
        <v>4</v>
      </c>
      <c r="CL7" s="53" t="s">
        <v>299</v>
      </c>
      <c r="CM7" s="54"/>
      <c r="CN7" s="54"/>
      <c r="CO7" s="54"/>
      <c r="CP7" s="54"/>
      <c r="CQ7" s="54"/>
      <c r="CR7" s="54"/>
      <c r="CS7" s="54"/>
      <c r="CT7" s="54"/>
      <c r="CU7" s="82"/>
    </row>
    <row r="8" spans="1:99" ht="12.75">
      <c r="A8" s="10" t="s">
        <v>96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CJ8" s="2"/>
      <c r="CL8" s="94" t="s">
        <v>120</v>
      </c>
      <c r="CM8" s="95"/>
      <c r="CN8" s="95"/>
      <c r="CO8" s="95"/>
      <c r="CP8" s="95"/>
      <c r="CQ8" s="95"/>
      <c r="CR8" s="95"/>
      <c r="CS8" s="95"/>
      <c r="CT8" s="95"/>
      <c r="CU8" s="96"/>
    </row>
    <row r="9" spans="1:99" ht="12.75">
      <c r="A9" s="10" t="s">
        <v>97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CJ9" s="2"/>
      <c r="CL9" s="97"/>
      <c r="CM9" s="98"/>
      <c r="CN9" s="98"/>
      <c r="CO9" s="98"/>
      <c r="CP9" s="98"/>
      <c r="CQ9" s="98"/>
      <c r="CR9" s="98"/>
      <c r="CS9" s="98"/>
      <c r="CT9" s="98"/>
      <c r="CU9" s="99"/>
    </row>
    <row r="10" spans="1:99" ht="12.75">
      <c r="A10" s="10" t="s">
        <v>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CJ10" s="2" t="s">
        <v>15</v>
      </c>
      <c r="CL10" s="100"/>
      <c r="CM10" s="101"/>
      <c r="CN10" s="101"/>
      <c r="CO10" s="101"/>
      <c r="CP10" s="101"/>
      <c r="CQ10" s="101"/>
      <c r="CR10" s="101"/>
      <c r="CS10" s="101"/>
      <c r="CT10" s="101"/>
      <c r="CU10" s="102"/>
    </row>
    <row r="11" spans="1:99" ht="12.75">
      <c r="A11" s="10" t="s">
        <v>99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CJ11" s="2" t="s">
        <v>100</v>
      </c>
      <c r="CL11" s="100" t="s">
        <v>267</v>
      </c>
      <c r="CM11" s="101"/>
      <c r="CN11" s="101"/>
      <c r="CO11" s="101"/>
      <c r="CP11" s="101"/>
      <c r="CQ11" s="101"/>
      <c r="CR11" s="101"/>
      <c r="CS11" s="101"/>
      <c r="CT11" s="101"/>
      <c r="CU11" s="102"/>
    </row>
    <row r="12" spans="1:99" ht="12.7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6" t="s">
        <v>257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11"/>
      <c r="BZ12" s="11"/>
      <c r="CA12" s="11"/>
      <c r="CB12" s="11"/>
      <c r="CC12" s="11"/>
      <c r="CJ12" s="14" t="s">
        <v>27</v>
      </c>
      <c r="CK12" s="11"/>
      <c r="CL12" s="100" t="s">
        <v>121</v>
      </c>
      <c r="CM12" s="101"/>
      <c r="CN12" s="101"/>
      <c r="CO12" s="101"/>
      <c r="CP12" s="101"/>
      <c r="CQ12" s="101"/>
      <c r="CR12" s="101"/>
      <c r="CS12" s="101"/>
      <c r="CT12" s="101"/>
      <c r="CU12" s="102"/>
    </row>
    <row r="13" spans="1:99" ht="12.75">
      <c r="A13" s="3" t="s">
        <v>31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CL13" s="53"/>
      <c r="CM13" s="54"/>
      <c r="CN13" s="54"/>
      <c r="CO13" s="54"/>
      <c r="CP13" s="54"/>
      <c r="CQ13" s="54"/>
      <c r="CR13" s="54"/>
      <c r="CS13" s="54"/>
      <c r="CT13" s="54"/>
      <c r="CU13" s="82"/>
    </row>
    <row r="14" spans="1:99" ht="13.5" thickBot="1">
      <c r="A14" s="3" t="s">
        <v>7</v>
      </c>
      <c r="CJ14" s="2" t="s">
        <v>8</v>
      </c>
      <c r="CL14" s="104" t="s">
        <v>9</v>
      </c>
      <c r="CM14" s="105"/>
      <c r="CN14" s="105"/>
      <c r="CO14" s="105"/>
      <c r="CP14" s="105"/>
      <c r="CQ14" s="105"/>
      <c r="CR14" s="105"/>
      <c r="CS14" s="105"/>
      <c r="CT14" s="105"/>
      <c r="CU14" s="106"/>
    </row>
    <row r="15" ht="4.5" customHeight="1"/>
    <row r="16" spans="1:99" s="17" customFormat="1" ht="14.25">
      <c r="A16" s="120" t="s">
        <v>32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</row>
    <row r="17" ht="3" customHeight="1"/>
    <row r="18" spans="1:99" s="7" customFormat="1" ht="12.75">
      <c r="A18" s="78" t="s">
        <v>10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 t="s">
        <v>16</v>
      </c>
      <c r="AF18" s="78"/>
      <c r="AG18" s="78"/>
      <c r="AH18" s="78"/>
      <c r="AI18" s="78"/>
      <c r="AJ18" s="78"/>
      <c r="AK18" s="78" t="s">
        <v>33</v>
      </c>
      <c r="AL18" s="78"/>
      <c r="AM18" s="78"/>
      <c r="AN18" s="78"/>
      <c r="AO18" s="78"/>
      <c r="AP18" s="78"/>
      <c r="AQ18" s="78"/>
      <c r="AR18" s="78"/>
      <c r="AS18" s="78"/>
      <c r="AT18" s="78" t="s">
        <v>34</v>
      </c>
      <c r="AU18" s="78"/>
      <c r="AV18" s="78"/>
      <c r="AW18" s="78"/>
      <c r="AX18" s="78"/>
      <c r="AY18" s="78"/>
      <c r="AZ18" s="78"/>
      <c r="BA18" s="78"/>
      <c r="BB18" s="78"/>
      <c r="BC18" s="84" t="s">
        <v>37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6"/>
      <c r="CM18" s="78" t="s">
        <v>44</v>
      </c>
      <c r="CN18" s="78"/>
      <c r="CO18" s="78"/>
      <c r="CP18" s="78"/>
      <c r="CQ18" s="78"/>
      <c r="CR18" s="78"/>
      <c r="CS18" s="78"/>
      <c r="CT18" s="78"/>
      <c r="CU18" s="78"/>
    </row>
    <row r="19" spans="1:99" s="7" customFormat="1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17</v>
      </c>
      <c r="AF19" s="90"/>
      <c r="AG19" s="90"/>
      <c r="AH19" s="90"/>
      <c r="AI19" s="90"/>
      <c r="AJ19" s="90"/>
      <c r="AK19" s="90" t="s">
        <v>101</v>
      </c>
      <c r="AL19" s="90"/>
      <c r="AM19" s="90"/>
      <c r="AN19" s="90"/>
      <c r="AO19" s="90"/>
      <c r="AP19" s="90"/>
      <c r="AQ19" s="90"/>
      <c r="AR19" s="90"/>
      <c r="AS19" s="90"/>
      <c r="AT19" s="90" t="s">
        <v>35</v>
      </c>
      <c r="AU19" s="90"/>
      <c r="AV19" s="90"/>
      <c r="AW19" s="90"/>
      <c r="AX19" s="90"/>
      <c r="AY19" s="90"/>
      <c r="AZ19" s="90"/>
      <c r="BA19" s="90"/>
      <c r="BB19" s="90"/>
      <c r="BC19" s="90" t="s">
        <v>38</v>
      </c>
      <c r="BD19" s="90"/>
      <c r="BE19" s="90"/>
      <c r="BF19" s="90"/>
      <c r="BG19" s="90"/>
      <c r="BH19" s="90"/>
      <c r="BI19" s="90"/>
      <c r="BJ19" s="90"/>
      <c r="BK19" s="90"/>
      <c r="BL19" s="90" t="s">
        <v>38</v>
      </c>
      <c r="BM19" s="90"/>
      <c r="BN19" s="90"/>
      <c r="BO19" s="90"/>
      <c r="BP19" s="90"/>
      <c r="BQ19" s="90"/>
      <c r="BR19" s="90"/>
      <c r="BS19" s="90"/>
      <c r="BT19" s="90"/>
      <c r="BU19" s="90" t="s">
        <v>41</v>
      </c>
      <c r="BV19" s="90"/>
      <c r="BW19" s="90"/>
      <c r="BX19" s="90"/>
      <c r="BY19" s="90"/>
      <c r="BZ19" s="90"/>
      <c r="CA19" s="90"/>
      <c r="CB19" s="90"/>
      <c r="CC19" s="90"/>
      <c r="CD19" s="90" t="s">
        <v>43</v>
      </c>
      <c r="CE19" s="90"/>
      <c r="CF19" s="90"/>
      <c r="CG19" s="90"/>
      <c r="CH19" s="90"/>
      <c r="CI19" s="90"/>
      <c r="CJ19" s="90"/>
      <c r="CK19" s="90"/>
      <c r="CL19" s="90"/>
      <c r="CM19" s="90" t="s">
        <v>45</v>
      </c>
      <c r="CN19" s="90"/>
      <c r="CO19" s="90"/>
      <c r="CP19" s="90"/>
      <c r="CQ19" s="90"/>
      <c r="CR19" s="90"/>
      <c r="CS19" s="90"/>
      <c r="CT19" s="90"/>
      <c r="CU19" s="90"/>
    </row>
    <row r="20" spans="1:99" s="7" customFormat="1" ht="12.7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9"/>
      <c r="AE20" s="87"/>
      <c r="AF20" s="88"/>
      <c r="AG20" s="88"/>
      <c r="AH20" s="88"/>
      <c r="AI20" s="88"/>
      <c r="AJ20" s="89"/>
      <c r="AK20" s="87" t="s">
        <v>102</v>
      </c>
      <c r="AL20" s="88"/>
      <c r="AM20" s="88"/>
      <c r="AN20" s="88"/>
      <c r="AO20" s="88"/>
      <c r="AP20" s="88"/>
      <c r="AQ20" s="88"/>
      <c r="AR20" s="88"/>
      <c r="AS20" s="89"/>
      <c r="AT20" s="87" t="s">
        <v>36</v>
      </c>
      <c r="AU20" s="88"/>
      <c r="AV20" s="88"/>
      <c r="AW20" s="88"/>
      <c r="AX20" s="88"/>
      <c r="AY20" s="88"/>
      <c r="AZ20" s="88"/>
      <c r="BA20" s="88"/>
      <c r="BB20" s="89"/>
      <c r="BC20" s="87" t="s">
        <v>103</v>
      </c>
      <c r="BD20" s="88"/>
      <c r="BE20" s="88"/>
      <c r="BF20" s="88"/>
      <c r="BG20" s="88"/>
      <c r="BH20" s="88"/>
      <c r="BI20" s="88"/>
      <c r="BJ20" s="88"/>
      <c r="BK20" s="89"/>
      <c r="BL20" s="87" t="s">
        <v>39</v>
      </c>
      <c r="BM20" s="88"/>
      <c r="BN20" s="88"/>
      <c r="BO20" s="88"/>
      <c r="BP20" s="88"/>
      <c r="BQ20" s="88"/>
      <c r="BR20" s="88"/>
      <c r="BS20" s="88"/>
      <c r="BT20" s="89"/>
      <c r="BU20" s="87" t="s">
        <v>42</v>
      </c>
      <c r="BV20" s="88"/>
      <c r="BW20" s="88"/>
      <c r="BX20" s="88"/>
      <c r="BY20" s="88"/>
      <c r="BZ20" s="88"/>
      <c r="CA20" s="88"/>
      <c r="CB20" s="88"/>
      <c r="CC20" s="89"/>
      <c r="CD20" s="87"/>
      <c r="CE20" s="88"/>
      <c r="CF20" s="88"/>
      <c r="CG20" s="88"/>
      <c r="CH20" s="88"/>
      <c r="CI20" s="88"/>
      <c r="CJ20" s="88"/>
      <c r="CK20" s="88"/>
      <c r="CL20" s="89"/>
      <c r="CM20" s="87" t="s">
        <v>36</v>
      </c>
      <c r="CN20" s="88"/>
      <c r="CO20" s="88"/>
      <c r="CP20" s="88"/>
      <c r="CQ20" s="88"/>
      <c r="CR20" s="88"/>
      <c r="CS20" s="88"/>
      <c r="CT20" s="88"/>
      <c r="CU20" s="89"/>
    </row>
    <row r="21" spans="1:99" s="7" customFormat="1" ht="12.7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9"/>
      <c r="AE21" s="87"/>
      <c r="AF21" s="88"/>
      <c r="AG21" s="88"/>
      <c r="AH21" s="88"/>
      <c r="AI21" s="88"/>
      <c r="AJ21" s="89"/>
      <c r="AK21" s="87"/>
      <c r="AL21" s="88"/>
      <c r="AM21" s="88"/>
      <c r="AN21" s="88"/>
      <c r="AO21" s="88"/>
      <c r="AP21" s="88"/>
      <c r="AQ21" s="88"/>
      <c r="AR21" s="88"/>
      <c r="AS21" s="89"/>
      <c r="AT21" s="87"/>
      <c r="AU21" s="88"/>
      <c r="AV21" s="88"/>
      <c r="AW21" s="88"/>
      <c r="AX21" s="88"/>
      <c r="AY21" s="88"/>
      <c r="AZ21" s="88"/>
      <c r="BA21" s="88"/>
      <c r="BB21" s="89"/>
      <c r="BC21" s="87" t="s">
        <v>104</v>
      </c>
      <c r="BD21" s="88"/>
      <c r="BE21" s="88"/>
      <c r="BF21" s="88"/>
      <c r="BG21" s="88"/>
      <c r="BH21" s="88"/>
      <c r="BI21" s="88"/>
      <c r="BJ21" s="88"/>
      <c r="BK21" s="89"/>
      <c r="BL21" s="87" t="s">
        <v>40</v>
      </c>
      <c r="BM21" s="88"/>
      <c r="BN21" s="88"/>
      <c r="BO21" s="88"/>
      <c r="BP21" s="88"/>
      <c r="BQ21" s="88"/>
      <c r="BR21" s="88"/>
      <c r="BS21" s="88"/>
      <c r="BT21" s="89"/>
      <c r="BU21" s="87"/>
      <c r="BV21" s="88"/>
      <c r="BW21" s="88"/>
      <c r="BX21" s="88"/>
      <c r="BY21" s="88"/>
      <c r="BZ21" s="88"/>
      <c r="CA21" s="88"/>
      <c r="CB21" s="88"/>
      <c r="CC21" s="89"/>
      <c r="CD21" s="87"/>
      <c r="CE21" s="88"/>
      <c r="CF21" s="88"/>
      <c r="CG21" s="88"/>
      <c r="CH21" s="88"/>
      <c r="CI21" s="88"/>
      <c r="CJ21" s="88"/>
      <c r="CK21" s="88"/>
      <c r="CL21" s="89"/>
      <c r="CM21" s="87"/>
      <c r="CN21" s="88"/>
      <c r="CO21" s="88"/>
      <c r="CP21" s="88"/>
      <c r="CQ21" s="88"/>
      <c r="CR21" s="88"/>
      <c r="CS21" s="88"/>
      <c r="CT21" s="88"/>
      <c r="CU21" s="89"/>
    </row>
    <row r="22" spans="1:99" s="7" customFormat="1" ht="13.5" thickBot="1">
      <c r="A22" s="91">
        <v>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78">
        <v>2</v>
      </c>
      <c r="AF22" s="78"/>
      <c r="AG22" s="78"/>
      <c r="AH22" s="78"/>
      <c r="AI22" s="78"/>
      <c r="AJ22" s="78"/>
      <c r="AK22" s="78">
        <v>3</v>
      </c>
      <c r="AL22" s="78"/>
      <c r="AM22" s="78"/>
      <c r="AN22" s="78"/>
      <c r="AO22" s="78"/>
      <c r="AP22" s="78"/>
      <c r="AQ22" s="78"/>
      <c r="AR22" s="78"/>
      <c r="AS22" s="78"/>
      <c r="AT22" s="78">
        <v>4</v>
      </c>
      <c r="AU22" s="78"/>
      <c r="AV22" s="78"/>
      <c r="AW22" s="78"/>
      <c r="AX22" s="78"/>
      <c r="AY22" s="78"/>
      <c r="AZ22" s="78"/>
      <c r="BA22" s="78"/>
      <c r="BB22" s="78"/>
      <c r="BC22" s="78">
        <v>5</v>
      </c>
      <c r="BD22" s="78"/>
      <c r="BE22" s="78"/>
      <c r="BF22" s="78"/>
      <c r="BG22" s="78"/>
      <c r="BH22" s="78"/>
      <c r="BI22" s="78"/>
      <c r="BJ22" s="78"/>
      <c r="BK22" s="78"/>
      <c r="BL22" s="78">
        <v>6</v>
      </c>
      <c r="BM22" s="78"/>
      <c r="BN22" s="78"/>
      <c r="BO22" s="78"/>
      <c r="BP22" s="78"/>
      <c r="BQ22" s="78"/>
      <c r="BR22" s="78"/>
      <c r="BS22" s="78"/>
      <c r="BT22" s="78"/>
      <c r="BU22" s="78">
        <v>7</v>
      </c>
      <c r="BV22" s="78"/>
      <c r="BW22" s="78"/>
      <c r="BX22" s="78"/>
      <c r="BY22" s="78"/>
      <c r="BZ22" s="78"/>
      <c r="CA22" s="78"/>
      <c r="CB22" s="78"/>
      <c r="CC22" s="78"/>
      <c r="CD22" s="78">
        <v>8</v>
      </c>
      <c r="CE22" s="78"/>
      <c r="CF22" s="78"/>
      <c r="CG22" s="78"/>
      <c r="CH22" s="78"/>
      <c r="CI22" s="78"/>
      <c r="CJ22" s="78"/>
      <c r="CK22" s="78"/>
      <c r="CL22" s="78"/>
      <c r="CM22" s="78">
        <v>9</v>
      </c>
      <c r="CN22" s="78"/>
      <c r="CO22" s="78"/>
      <c r="CP22" s="78"/>
      <c r="CQ22" s="78"/>
      <c r="CR22" s="78"/>
      <c r="CS22" s="78"/>
      <c r="CT22" s="78"/>
      <c r="CU22" s="78"/>
    </row>
    <row r="23" spans="1:99" ht="15" customHeight="1" thickBot="1">
      <c r="A23" s="113" t="s">
        <v>46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5"/>
      <c r="AE23" s="116" t="s">
        <v>19</v>
      </c>
      <c r="AF23" s="108"/>
      <c r="AG23" s="108"/>
      <c r="AH23" s="108"/>
      <c r="AI23" s="108"/>
      <c r="AJ23" s="109"/>
      <c r="AK23" s="107" t="s">
        <v>47</v>
      </c>
      <c r="AL23" s="108"/>
      <c r="AM23" s="108"/>
      <c r="AN23" s="108"/>
      <c r="AO23" s="108"/>
      <c r="AP23" s="108"/>
      <c r="AQ23" s="108"/>
      <c r="AR23" s="108"/>
      <c r="AS23" s="109"/>
      <c r="AT23" s="31">
        <f>SUM(AT25:AT71)</f>
        <v>19253241.290000003</v>
      </c>
      <c r="AU23" s="32"/>
      <c r="AV23" s="32"/>
      <c r="AW23" s="32"/>
      <c r="AX23" s="32"/>
      <c r="AY23" s="32"/>
      <c r="AZ23" s="32"/>
      <c r="BA23" s="32"/>
      <c r="BB23" s="103"/>
      <c r="BC23" s="117">
        <f>SUM(BC25:BC71)</f>
        <v>3051601.8699999996</v>
      </c>
      <c r="BD23" s="118"/>
      <c r="BE23" s="118"/>
      <c r="BF23" s="118"/>
      <c r="BG23" s="118"/>
      <c r="BH23" s="118"/>
      <c r="BI23" s="118"/>
      <c r="BJ23" s="118"/>
      <c r="BK23" s="119"/>
      <c r="BL23" s="110"/>
      <c r="BM23" s="111"/>
      <c r="BN23" s="111"/>
      <c r="BO23" s="111"/>
      <c r="BP23" s="111"/>
      <c r="BQ23" s="111"/>
      <c r="BR23" s="111"/>
      <c r="BS23" s="111"/>
      <c r="BT23" s="112"/>
      <c r="BU23" s="31"/>
      <c r="BV23" s="32"/>
      <c r="BW23" s="32"/>
      <c r="BX23" s="32"/>
      <c r="BY23" s="32"/>
      <c r="BZ23" s="32"/>
      <c r="CA23" s="32"/>
      <c r="CB23" s="32"/>
      <c r="CC23" s="103"/>
      <c r="CD23" s="59">
        <f>BC23</f>
        <v>3051601.8699999996</v>
      </c>
      <c r="CE23" s="60"/>
      <c r="CF23" s="60"/>
      <c r="CG23" s="60"/>
      <c r="CH23" s="60"/>
      <c r="CI23" s="60"/>
      <c r="CJ23" s="60"/>
      <c r="CK23" s="60"/>
      <c r="CL23" s="61"/>
      <c r="CM23" s="31">
        <f>SUM(CM25:CM71)</f>
        <v>16201639.420000002</v>
      </c>
      <c r="CN23" s="32"/>
      <c r="CO23" s="32"/>
      <c r="CP23" s="32"/>
      <c r="CQ23" s="32"/>
      <c r="CR23" s="32"/>
      <c r="CS23" s="32"/>
      <c r="CT23" s="32"/>
      <c r="CU23" s="33"/>
    </row>
    <row r="24" spans="1:99" ht="13.5" thickBot="1">
      <c r="A24" s="92" t="s">
        <v>18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3"/>
      <c r="AE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49"/>
      <c r="BM24" s="49"/>
      <c r="BN24" s="49"/>
      <c r="BO24" s="49"/>
      <c r="BP24" s="49"/>
      <c r="BQ24" s="49"/>
      <c r="BR24" s="49"/>
      <c r="BS24" s="49"/>
      <c r="BT24" s="49"/>
      <c r="BU24" s="58"/>
      <c r="BV24" s="58"/>
      <c r="BW24" s="58"/>
      <c r="BX24" s="58"/>
      <c r="BY24" s="58"/>
      <c r="BZ24" s="58"/>
      <c r="CA24" s="58"/>
      <c r="CB24" s="58"/>
      <c r="CC24" s="58"/>
      <c r="CD24" s="59">
        <f aca="true" t="shared" si="0" ref="CD24:CD29">BC24</f>
        <v>0</v>
      </c>
      <c r="CE24" s="60"/>
      <c r="CF24" s="60"/>
      <c r="CG24" s="60"/>
      <c r="CH24" s="60"/>
      <c r="CI24" s="60"/>
      <c r="CJ24" s="60"/>
      <c r="CK24" s="60"/>
      <c r="CL24" s="61"/>
      <c r="CM24" s="31">
        <f aca="true" t="shared" si="1" ref="CM24:CM29">AT24-BC24</f>
        <v>0</v>
      </c>
      <c r="CN24" s="32"/>
      <c r="CO24" s="32"/>
      <c r="CP24" s="32"/>
      <c r="CQ24" s="32"/>
      <c r="CR24" s="32"/>
      <c r="CS24" s="32"/>
      <c r="CT24" s="32"/>
      <c r="CU24" s="33"/>
    </row>
    <row r="25" spans="1:99" ht="15" customHeight="1" thickBot="1">
      <c r="A25" s="92" t="s">
        <v>110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  <c r="AE25" s="53"/>
      <c r="AF25" s="54"/>
      <c r="AG25" s="54"/>
      <c r="AH25" s="54"/>
      <c r="AI25" s="54"/>
      <c r="AJ25" s="54"/>
      <c r="AK25" s="55" t="s">
        <v>303</v>
      </c>
      <c r="AL25" s="55"/>
      <c r="AM25" s="55"/>
      <c r="AN25" s="55"/>
      <c r="AO25" s="55"/>
      <c r="AP25" s="55"/>
      <c r="AQ25" s="55"/>
      <c r="AR25" s="55"/>
      <c r="AS25" s="55"/>
      <c r="AT25" s="56">
        <v>16488070</v>
      </c>
      <c r="AU25" s="56"/>
      <c r="AV25" s="56"/>
      <c r="AW25" s="56"/>
      <c r="AX25" s="56"/>
      <c r="AY25" s="56"/>
      <c r="AZ25" s="56"/>
      <c r="BA25" s="56"/>
      <c r="BB25" s="56"/>
      <c r="BC25" s="57">
        <v>2792594.99</v>
      </c>
      <c r="BD25" s="57"/>
      <c r="BE25" s="57"/>
      <c r="BF25" s="57"/>
      <c r="BG25" s="57"/>
      <c r="BH25" s="57"/>
      <c r="BI25" s="57"/>
      <c r="BJ25" s="57"/>
      <c r="BK25" s="57"/>
      <c r="BL25" s="49"/>
      <c r="BM25" s="49"/>
      <c r="BN25" s="49"/>
      <c r="BO25" s="49"/>
      <c r="BP25" s="49"/>
      <c r="BQ25" s="49"/>
      <c r="BR25" s="49"/>
      <c r="BS25" s="49"/>
      <c r="BT25" s="49"/>
      <c r="BU25" s="58"/>
      <c r="BV25" s="58"/>
      <c r="BW25" s="58"/>
      <c r="BX25" s="58"/>
      <c r="BY25" s="58"/>
      <c r="BZ25" s="58"/>
      <c r="CA25" s="58"/>
      <c r="CB25" s="58"/>
      <c r="CC25" s="58"/>
      <c r="CD25" s="59">
        <f t="shared" si="0"/>
        <v>2792594.99</v>
      </c>
      <c r="CE25" s="60"/>
      <c r="CF25" s="60"/>
      <c r="CG25" s="60"/>
      <c r="CH25" s="60"/>
      <c r="CI25" s="60"/>
      <c r="CJ25" s="60"/>
      <c r="CK25" s="60"/>
      <c r="CL25" s="61"/>
      <c r="CM25" s="31">
        <f>AT25-BC25</f>
        <v>13695475.01</v>
      </c>
      <c r="CN25" s="32"/>
      <c r="CO25" s="32"/>
      <c r="CP25" s="32"/>
      <c r="CQ25" s="32"/>
      <c r="CR25" s="32"/>
      <c r="CS25" s="32"/>
      <c r="CT25" s="32"/>
      <c r="CU25" s="33"/>
    </row>
    <row r="26" spans="1:99" ht="23.25" customHeight="1" thickBot="1">
      <c r="A26" s="34" t="s">
        <v>146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6"/>
      <c r="AE26" s="53"/>
      <c r="AF26" s="54"/>
      <c r="AG26" s="54"/>
      <c r="AH26" s="54"/>
      <c r="AI26" s="54"/>
      <c r="AJ26" s="54"/>
      <c r="AK26" s="55" t="s">
        <v>304</v>
      </c>
      <c r="AL26" s="55"/>
      <c r="AM26" s="55"/>
      <c r="AN26" s="55"/>
      <c r="AO26" s="55"/>
      <c r="AP26" s="55"/>
      <c r="AQ26" s="55"/>
      <c r="AR26" s="55"/>
      <c r="AS26" s="55"/>
      <c r="AT26" s="56">
        <v>832000</v>
      </c>
      <c r="AU26" s="56"/>
      <c r="AV26" s="56"/>
      <c r="AW26" s="56"/>
      <c r="AX26" s="56"/>
      <c r="AY26" s="56"/>
      <c r="AZ26" s="56"/>
      <c r="BA26" s="56"/>
      <c r="BB26" s="56"/>
      <c r="BC26" s="57">
        <v>100000</v>
      </c>
      <c r="BD26" s="57"/>
      <c r="BE26" s="57"/>
      <c r="BF26" s="57"/>
      <c r="BG26" s="57"/>
      <c r="BH26" s="57"/>
      <c r="BI26" s="57"/>
      <c r="BJ26" s="57"/>
      <c r="BK26" s="57"/>
      <c r="BL26" s="49"/>
      <c r="BM26" s="49"/>
      <c r="BN26" s="49"/>
      <c r="BO26" s="49"/>
      <c r="BP26" s="49"/>
      <c r="BQ26" s="49"/>
      <c r="BR26" s="49"/>
      <c r="BS26" s="49"/>
      <c r="BT26" s="49"/>
      <c r="BU26" s="58"/>
      <c r="BV26" s="58"/>
      <c r="BW26" s="58"/>
      <c r="BX26" s="58"/>
      <c r="BY26" s="58"/>
      <c r="BZ26" s="58"/>
      <c r="CA26" s="58"/>
      <c r="CB26" s="58"/>
      <c r="CC26" s="58"/>
      <c r="CD26" s="59">
        <f t="shared" si="0"/>
        <v>100000</v>
      </c>
      <c r="CE26" s="60"/>
      <c r="CF26" s="60"/>
      <c r="CG26" s="60"/>
      <c r="CH26" s="60"/>
      <c r="CI26" s="60"/>
      <c r="CJ26" s="60"/>
      <c r="CK26" s="60"/>
      <c r="CL26" s="61"/>
      <c r="CM26" s="31">
        <f>AT26-BC26</f>
        <v>732000</v>
      </c>
      <c r="CN26" s="32"/>
      <c r="CO26" s="32"/>
      <c r="CP26" s="32"/>
      <c r="CQ26" s="32"/>
      <c r="CR26" s="32"/>
      <c r="CS26" s="32"/>
      <c r="CT26" s="32"/>
      <c r="CU26" s="33"/>
    </row>
    <row r="27" spans="1:99" ht="23.25" customHeight="1" thickBot="1">
      <c r="A27" s="34" t="s">
        <v>276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6"/>
      <c r="AE27" s="53"/>
      <c r="AF27" s="54"/>
      <c r="AG27" s="54"/>
      <c r="AH27" s="54"/>
      <c r="AI27" s="54"/>
      <c r="AJ27" s="54"/>
      <c r="AK27" s="55" t="s">
        <v>275</v>
      </c>
      <c r="AL27" s="55"/>
      <c r="AM27" s="55"/>
      <c r="AN27" s="55"/>
      <c r="AO27" s="55"/>
      <c r="AP27" s="55"/>
      <c r="AQ27" s="55"/>
      <c r="AR27" s="55"/>
      <c r="AS27" s="55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49"/>
      <c r="BM27" s="49"/>
      <c r="BN27" s="49"/>
      <c r="BO27" s="49"/>
      <c r="BP27" s="49"/>
      <c r="BQ27" s="49"/>
      <c r="BR27" s="49"/>
      <c r="BS27" s="49"/>
      <c r="BT27" s="49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 t="shared" si="0"/>
        <v>0</v>
      </c>
      <c r="CE27" s="60"/>
      <c r="CF27" s="60"/>
      <c r="CG27" s="60"/>
      <c r="CH27" s="60"/>
      <c r="CI27" s="60"/>
      <c r="CJ27" s="60"/>
      <c r="CK27" s="60"/>
      <c r="CL27" s="61"/>
      <c r="CM27" s="31">
        <f t="shared" si="1"/>
        <v>0</v>
      </c>
      <c r="CN27" s="32"/>
      <c r="CO27" s="32"/>
      <c r="CP27" s="32"/>
      <c r="CQ27" s="32"/>
      <c r="CR27" s="32"/>
      <c r="CS27" s="32"/>
      <c r="CT27" s="32"/>
      <c r="CU27" s="33"/>
    </row>
    <row r="28" spans="1:99" ht="36" customHeight="1" thickBot="1">
      <c r="A28" s="34" t="s">
        <v>142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  <c r="AE28" s="53"/>
      <c r="AF28" s="54"/>
      <c r="AG28" s="54"/>
      <c r="AH28" s="54"/>
      <c r="AI28" s="54"/>
      <c r="AJ28" s="54"/>
      <c r="AK28" s="55" t="s">
        <v>126</v>
      </c>
      <c r="AL28" s="55"/>
      <c r="AM28" s="55"/>
      <c r="AN28" s="55"/>
      <c r="AO28" s="55"/>
      <c r="AP28" s="55"/>
      <c r="AQ28" s="55"/>
      <c r="AR28" s="55"/>
      <c r="AS28" s="55"/>
      <c r="AT28" s="56"/>
      <c r="AU28" s="56"/>
      <c r="AV28" s="56"/>
      <c r="AW28" s="56"/>
      <c r="AX28" s="56"/>
      <c r="AY28" s="56"/>
      <c r="AZ28" s="56"/>
      <c r="BA28" s="56"/>
      <c r="BB28" s="56"/>
      <c r="BC28" s="57"/>
      <c r="BD28" s="57"/>
      <c r="BE28" s="57"/>
      <c r="BF28" s="57"/>
      <c r="BG28" s="57"/>
      <c r="BH28" s="57"/>
      <c r="BI28" s="57"/>
      <c r="BJ28" s="57"/>
      <c r="BK28" s="57"/>
      <c r="BL28" s="49"/>
      <c r="BM28" s="49"/>
      <c r="BN28" s="49"/>
      <c r="BO28" s="49"/>
      <c r="BP28" s="49"/>
      <c r="BQ28" s="49"/>
      <c r="BR28" s="49"/>
      <c r="BS28" s="49"/>
      <c r="BT28" s="49"/>
      <c r="BU28" s="58"/>
      <c r="BV28" s="58"/>
      <c r="BW28" s="58"/>
      <c r="BX28" s="58"/>
      <c r="BY28" s="58"/>
      <c r="BZ28" s="58"/>
      <c r="CA28" s="58"/>
      <c r="CB28" s="58"/>
      <c r="CC28" s="58"/>
      <c r="CD28" s="59">
        <f t="shared" si="0"/>
        <v>0</v>
      </c>
      <c r="CE28" s="60"/>
      <c r="CF28" s="60"/>
      <c r="CG28" s="60"/>
      <c r="CH28" s="60"/>
      <c r="CI28" s="60"/>
      <c r="CJ28" s="60"/>
      <c r="CK28" s="60"/>
      <c r="CL28" s="61"/>
      <c r="CM28" s="31">
        <f t="shared" si="1"/>
        <v>0</v>
      </c>
      <c r="CN28" s="32"/>
      <c r="CO28" s="32"/>
      <c r="CP28" s="32"/>
      <c r="CQ28" s="32"/>
      <c r="CR28" s="32"/>
      <c r="CS28" s="32"/>
      <c r="CT28" s="32"/>
      <c r="CU28" s="33"/>
    </row>
    <row r="29" spans="1:99" ht="59.25" customHeight="1" thickBot="1">
      <c r="A29" s="34" t="s">
        <v>240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  <c r="AE29" s="53"/>
      <c r="AF29" s="54"/>
      <c r="AG29" s="54"/>
      <c r="AH29" s="54"/>
      <c r="AI29" s="54"/>
      <c r="AJ29" s="54"/>
      <c r="AK29" s="55" t="s">
        <v>126</v>
      </c>
      <c r="AL29" s="55"/>
      <c r="AM29" s="55"/>
      <c r="AN29" s="55"/>
      <c r="AO29" s="55"/>
      <c r="AP29" s="55"/>
      <c r="AQ29" s="55"/>
      <c r="AR29" s="55"/>
      <c r="AS29" s="55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49"/>
      <c r="BM29" s="49"/>
      <c r="BN29" s="49"/>
      <c r="BO29" s="49"/>
      <c r="BP29" s="49"/>
      <c r="BQ29" s="49"/>
      <c r="BR29" s="49"/>
      <c r="BS29" s="49"/>
      <c r="BT29" s="49"/>
      <c r="BU29" s="58"/>
      <c r="BV29" s="58"/>
      <c r="BW29" s="58"/>
      <c r="BX29" s="58"/>
      <c r="BY29" s="58"/>
      <c r="BZ29" s="58"/>
      <c r="CA29" s="58"/>
      <c r="CB29" s="58"/>
      <c r="CC29" s="58"/>
      <c r="CD29" s="59">
        <f t="shared" si="0"/>
        <v>0</v>
      </c>
      <c r="CE29" s="60"/>
      <c r="CF29" s="60"/>
      <c r="CG29" s="60"/>
      <c r="CH29" s="60"/>
      <c r="CI29" s="60"/>
      <c r="CJ29" s="60"/>
      <c r="CK29" s="60"/>
      <c r="CL29" s="61"/>
      <c r="CM29" s="31">
        <f t="shared" si="1"/>
        <v>0</v>
      </c>
      <c r="CN29" s="32"/>
      <c r="CO29" s="32"/>
      <c r="CP29" s="32"/>
      <c r="CQ29" s="32"/>
      <c r="CR29" s="32"/>
      <c r="CS29" s="32"/>
      <c r="CT29" s="32"/>
      <c r="CU29" s="33"/>
    </row>
    <row r="30" spans="1:99" ht="37.5" customHeight="1" thickBot="1">
      <c r="A30" s="34" t="s">
        <v>239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6"/>
      <c r="AE30" s="37"/>
      <c r="AF30" s="38"/>
      <c r="AG30" s="38"/>
      <c r="AH30" s="38"/>
      <c r="AI30" s="39"/>
      <c r="AJ30" s="20"/>
      <c r="AK30" s="55" t="s">
        <v>126</v>
      </c>
      <c r="AL30" s="55"/>
      <c r="AM30" s="55"/>
      <c r="AN30" s="55"/>
      <c r="AO30" s="55"/>
      <c r="AP30" s="55"/>
      <c r="AQ30" s="55"/>
      <c r="AR30" s="55"/>
      <c r="AS30" s="55"/>
      <c r="AT30" s="66"/>
      <c r="AU30" s="67"/>
      <c r="AV30" s="67"/>
      <c r="AW30" s="67"/>
      <c r="AX30" s="67"/>
      <c r="AY30" s="67"/>
      <c r="AZ30" s="67"/>
      <c r="BA30" s="68"/>
      <c r="BB30" s="46"/>
      <c r="BC30" s="47"/>
      <c r="BD30" s="47"/>
      <c r="BE30" s="47"/>
      <c r="BF30" s="47"/>
      <c r="BG30" s="47"/>
      <c r="BH30" s="47"/>
      <c r="BI30" s="47"/>
      <c r="BJ30" s="47"/>
      <c r="BK30" s="48"/>
      <c r="BL30" s="49"/>
      <c r="BM30" s="49"/>
      <c r="BN30" s="49"/>
      <c r="BO30" s="49"/>
      <c r="BP30" s="49"/>
      <c r="BQ30" s="49"/>
      <c r="BR30" s="49"/>
      <c r="BS30" s="29"/>
      <c r="BT30" s="29"/>
      <c r="BU30" s="50"/>
      <c r="BV30" s="51"/>
      <c r="BW30" s="51"/>
      <c r="BX30" s="51"/>
      <c r="BY30" s="51"/>
      <c r="BZ30" s="51"/>
      <c r="CA30" s="51"/>
      <c r="CB30" s="52"/>
      <c r="CC30" s="21"/>
      <c r="CD30" s="59">
        <v>0</v>
      </c>
      <c r="CE30" s="60"/>
      <c r="CF30" s="60"/>
      <c r="CG30" s="60"/>
      <c r="CH30" s="60"/>
      <c r="CI30" s="60"/>
      <c r="CJ30" s="60"/>
      <c r="CK30" s="60"/>
      <c r="CL30" s="61"/>
      <c r="CM30" s="31">
        <f>AT30-BB30</f>
        <v>0</v>
      </c>
      <c r="CN30" s="32"/>
      <c r="CO30" s="32"/>
      <c r="CP30" s="32"/>
      <c r="CQ30" s="32"/>
      <c r="CR30" s="32"/>
      <c r="CS30" s="32"/>
      <c r="CT30" s="32"/>
      <c r="CU30" s="33"/>
    </row>
    <row r="31" spans="1:99" ht="34.5" customHeight="1" thickBot="1">
      <c r="A31" s="34" t="s">
        <v>119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  <c r="AE31" s="37"/>
      <c r="AF31" s="38"/>
      <c r="AG31" s="38"/>
      <c r="AH31" s="38"/>
      <c r="AI31" s="39"/>
      <c r="AJ31" s="20"/>
      <c r="AK31" s="40" t="s">
        <v>126</v>
      </c>
      <c r="AL31" s="41"/>
      <c r="AM31" s="41"/>
      <c r="AN31" s="41"/>
      <c r="AO31" s="41"/>
      <c r="AP31" s="41"/>
      <c r="AQ31" s="41"/>
      <c r="AR31" s="41"/>
      <c r="AS31" s="42"/>
      <c r="AT31" s="66">
        <v>443000</v>
      </c>
      <c r="AU31" s="67"/>
      <c r="AV31" s="67"/>
      <c r="AW31" s="67"/>
      <c r="AX31" s="67"/>
      <c r="AY31" s="67"/>
      <c r="AZ31" s="67"/>
      <c r="BA31" s="68"/>
      <c r="BB31" s="66"/>
      <c r="BC31" s="67"/>
      <c r="BD31" s="67"/>
      <c r="BE31" s="67"/>
      <c r="BF31" s="67"/>
      <c r="BG31" s="67"/>
      <c r="BH31" s="67"/>
      <c r="BI31" s="67"/>
      <c r="BJ31" s="67"/>
      <c r="BK31" s="68"/>
      <c r="BL31" s="49"/>
      <c r="BM31" s="49"/>
      <c r="BN31" s="49"/>
      <c r="BO31" s="49"/>
      <c r="BP31" s="49"/>
      <c r="BQ31" s="49"/>
      <c r="BR31" s="49"/>
      <c r="BS31" s="29"/>
      <c r="BT31" s="29"/>
      <c r="BU31" s="50"/>
      <c r="BV31" s="51"/>
      <c r="BW31" s="51"/>
      <c r="BX31" s="51"/>
      <c r="BY31" s="51"/>
      <c r="BZ31" s="51"/>
      <c r="CA31" s="51"/>
      <c r="CB31" s="52"/>
      <c r="CC31" s="21"/>
      <c r="CD31" s="59">
        <v>0</v>
      </c>
      <c r="CE31" s="60"/>
      <c r="CF31" s="60"/>
      <c r="CG31" s="60"/>
      <c r="CH31" s="60"/>
      <c r="CI31" s="60"/>
      <c r="CJ31" s="60"/>
      <c r="CK31" s="60"/>
      <c r="CL31" s="61"/>
      <c r="CM31" s="31">
        <f aca="true" t="shared" si="2" ref="CM31:CM37">AT31-BC31</f>
        <v>443000</v>
      </c>
      <c r="CN31" s="32"/>
      <c r="CO31" s="32"/>
      <c r="CP31" s="32"/>
      <c r="CQ31" s="32"/>
      <c r="CR31" s="32"/>
      <c r="CS31" s="32"/>
      <c r="CT31" s="32"/>
      <c r="CU31" s="33"/>
    </row>
    <row r="32" spans="1:99" ht="29.25" customHeight="1" thickBot="1">
      <c r="A32" s="34" t="s">
        <v>145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37"/>
      <c r="AF32" s="38"/>
      <c r="AG32" s="38"/>
      <c r="AH32" s="38"/>
      <c r="AI32" s="39"/>
      <c r="AJ32" s="20"/>
      <c r="AK32" s="40" t="s">
        <v>153</v>
      </c>
      <c r="AL32" s="41"/>
      <c r="AM32" s="41"/>
      <c r="AN32" s="41"/>
      <c r="AO32" s="41"/>
      <c r="AP32" s="41"/>
      <c r="AQ32" s="41"/>
      <c r="AR32" s="41"/>
      <c r="AS32" s="42"/>
      <c r="AT32" s="66">
        <v>3000</v>
      </c>
      <c r="AU32" s="67"/>
      <c r="AV32" s="67"/>
      <c r="AW32" s="67"/>
      <c r="AX32" s="67"/>
      <c r="AY32" s="67"/>
      <c r="AZ32" s="67"/>
      <c r="BA32" s="68"/>
      <c r="BB32" s="46"/>
      <c r="BC32" s="47"/>
      <c r="BD32" s="47"/>
      <c r="BE32" s="47"/>
      <c r="BF32" s="47"/>
      <c r="BG32" s="47"/>
      <c r="BH32" s="47"/>
      <c r="BI32" s="47"/>
      <c r="BJ32" s="47"/>
      <c r="BK32" s="48"/>
      <c r="BL32" s="49"/>
      <c r="BM32" s="49"/>
      <c r="BN32" s="49"/>
      <c r="BO32" s="49"/>
      <c r="BP32" s="49"/>
      <c r="BQ32" s="49"/>
      <c r="BR32" s="49"/>
      <c r="BS32" s="29"/>
      <c r="BT32" s="29"/>
      <c r="BU32" s="50"/>
      <c r="BV32" s="51"/>
      <c r="BW32" s="51"/>
      <c r="BX32" s="51"/>
      <c r="BY32" s="51"/>
      <c r="BZ32" s="51"/>
      <c r="CA32" s="51"/>
      <c r="CB32" s="52"/>
      <c r="CC32" s="21"/>
      <c r="CD32" s="59">
        <v>0</v>
      </c>
      <c r="CE32" s="60"/>
      <c r="CF32" s="60"/>
      <c r="CG32" s="60"/>
      <c r="CH32" s="60"/>
      <c r="CI32" s="60"/>
      <c r="CJ32" s="60"/>
      <c r="CK32" s="60"/>
      <c r="CL32" s="61"/>
      <c r="CM32" s="31">
        <f t="shared" si="2"/>
        <v>3000</v>
      </c>
      <c r="CN32" s="32"/>
      <c r="CO32" s="32"/>
      <c r="CP32" s="32"/>
      <c r="CQ32" s="32"/>
      <c r="CR32" s="32"/>
      <c r="CS32" s="32"/>
      <c r="CT32" s="32"/>
      <c r="CU32" s="33"/>
    </row>
    <row r="33" spans="1:119" ht="34.5" customHeight="1" thickBot="1">
      <c r="A33" s="34" t="s">
        <v>199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  <c r="AE33" s="37"/>
      <c r="AF33" s="38"/>
      <c r="AG33" s="38"/>
      <c r="AH33" s="38"/>
      <c r="AI33" s="39"/>
      <c r="AJ33" s="20"/>
      <c r="AK33" s="40" t="s">
        <v>126</v>
      </c>
      <c r="AL33" s="41"/>
      <c r="AM33" s="41"/>
      <c r="AN33" s="41"/>
      <c r="AO33" s="41"/>
      <c r="AP33" s="41"/>
      <c r="AQ33" s="41"/>
      <c r="AR33" s="41"/>
      <c r="AS33" s="42"/>
      <c r="AT33" s="66"/>
      <c r="AU33" s="67"/>
      <c r="AV33" s="67"/>
      <c r="AW33" s="67"/>
      <c r="AX33" s="67"/>
      <c r="AY33" s="67"/>
      <c r="AZ33" s="67"/>
      <c r="BA33" s="68"/>
      <c r="BB33" s="66"/>
      <c r="BC33" s="67"/>
      <c r="BD33" s="67"/>
      <c r="BE33" s="67"/>
      <c r="BF33" s="67"/>
      <c r="BG33" s="67"/>
      <c r="BH33" s="67"/>
      <c r="BI33" s="67"/>
      <c r="BJ33" s="67"/>
      <c r="BK33" s="68"/>
      <c r="BL33" s="49"/>
      <c r="BM33" s="49"/>
      <c r="BN33" s="49"/>
      <c r="BO33" s="49"/>
      <c r="BP33" s="49"/>
      <c r="BQ33" s="49"/>
      <c r="BR33" s="49"/>
      <c r="BS33" s="29"/>
      <c r="BT33" s="29"/>
      <c r="BU33" s="50"/>
      <c r="BV33" s="51"/>
      <c r="BW33" s="51"/>
      <c r="BX33" s="51"/>
      <c r="BY33" s="51"/>
      <c r="BZ33" s="51"/>
      <c r="CA33" s="51"/>
      <c r="CB33" s="52"/>
      <c r="CC33" s="21"/>
      <c r="CD33" s="59">
        <v>0</v>
      </c>
      <c r="CE33" s="60"/>
      <c r="CF33" s="60"/>
      <c r="CG33" s="60"/>
      <c r="CH33" s="60"/>
      <c r="CI33" s="60"/>
      <c r="CJ33" s="60"/>
      <c r="CK33" s="60"/>
      <c r="CL33" s="61"/>
      <c r="CM33" s="31">
        <f t="shared" si="2"/>
        <v>0</v>
      </c>
      <c r="CN33" s="32"/>
      <c r="CO33" s="32"/>
      <c r="CP33" s="32"/>
      <c r="CQ33" s="32"/>
      <c r="CR33" s="32"/>
      <c r="CS33" s="32"/>
      <c r="CT33" s="32"/>
      <c r="CU33" s="33"/>
      <c r="DO33" s="1" t="s">
        <v>117</v>
      </c>
    </row>
    <row r="34" spans="1:99" ht="24" customHeight="1" thickBot="1">
      <c r="A34" s="34" t="s">
        <v>111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/>
      <c r="AE34" s="53"/>
      <c r="AF34" s="54"/>
      <c r="AG34" s="54"/>
      <c r="AH34" s="54"/>
      <c r="AI34" s="54"/>
      <c r="AJ34" s="54"/>
      <c r="AK34" s="55" t="s">
        <v>306</v>
      </c>
      <c r="AL34" s="55"/>
      <c r="AM34" s="55"/>
      <c r="AN34" s="55"/>
      <c r="AO34" s="55"/>
      <c r="AP34" s="55"/>
      <c r="AQ34" s="55"/>
      <c r="AR34" s="55"/>
      <c r="AS34" s="55"/>
      <c r="AT34" s="126">
        <v>221700</v>
      </c>
      <c r="AU34" s="126"/>
      <c r="AV34" s="126"/>
      <c r="AW34" s="126"/>
      <c r="AX34" s="126"/>
      <c r="AY34" s="126"/>
      <c r="AZ34" s="126"/>
      <c r="BA34" s="126"/>
      <c r="BB34" s="126"/>
      <c r="BC34" s="57">
        <v>55425</v>
      </c>
      <c r="BD34" s="57"/>
      <c r="BE34" s="57"/>
      <c r="BF34" s="57"/>
      <c r="BG34" s="57"/>
      <c r="BH34" s="57"/>
      <c r="BI34" s="57"/>
      <c r="BJ34" s="57"/>
      <c r="BK34" s="57"/>
      <c r="BL34" s="49"/>
      <c r="BM34" s="49"/>
      <c r="BN34" s="49"/>
      <c r="BO34" s="49"/>
      <c r="BP34" s="49"/>
      <c r="BQ34" s="49"/>
      <c r="BR34" s="49"/>
      <c r="BS34" s="49"/>
      <c r="BT34" s="49"/>
      <c r="BU34" s="58"/>
      <c r="BV34" s="58"/>
      <c r="BW34" s="58"/>
      <c r="BX34" s="58"/>
      <c r="BY34" s="58"/>
      <c r="BZ34" s="58"/>
      <c r="CA34" s="58"/>
      <c r="CB34" s="58"/>
      <c r="CC34" s="58"/>
      <c r="CD34" s="59">
        <f aca="true" t="shared" si="3" ref="CD34:CD71">BC34</f>
        <v>55425</v>
      </c>
      <c r="CE34" s="60"/>
      <c r="CF34" s="60"/>
      <c r="CG34" s="60"/>
      <c r="CH34" s="60"/>
      <c r="CI34" s="60"/>
      <c r="CJ34" s="60"/>
      <c r="CK34" s="60"/>
      <c r="CL34" s="61"/>
      <c r="CM34" s="31">
        <f t="shared" si="2"/>
        <v>166275</v>
      </c>
      <c r="CN34" s="32"/>
      <c r="CO34" s="32"/>
      <c r="CP34" s="32"/>
      <c r="CQ34" s="32"/>
      <c r="CR34" s="32"/>
      <c r="CS34" s="32"/>
      <c r="CT34" s="32"/>
      <c r="CU34" s="33"/>
    </row>
    <row r="35" spans="1:99" ht="24" customHeight="1" thickBot="1">
      <c r="A35" s="34" t="s">
        <v>118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  <c r="AE35" s="37"/>
      <c r="AF35" s="38"/>
      <c r="AG35" s="38"/>
      <c r="AH35" s="38"/>
      <c r="AI35" s="39"/>
      <c r="AJ35" s="20"/>
      <c r="AK35" s="40" t="s">
        <v>301</v>
      </c>
      <c r="AL35" s="41"/>
      <c r="AM35" s="41"/>
      <c r="AN35" s="41"/>
      <c r="AO35" s="41"/>
      <c r="AP35" s="41"/>
      <c r="AQ35" s="41"/>
      <c r="AR35" s="41"/>
      <c r="AS35" s="42"/>
      <c r="AT35" s="43">
        <v>1100</v>
      </c>
      <c r="AU35" s="44"/>
      <c r="AV35" s="44"/>
      <c r="AW35" s="44"/>
      <c r="AX35" s="44"/>
      <c r="AY35" s="44"/>
      <c r="AZ35" s="44"/>
      <c r="BA35" s="45"/>
      <c r="BB35" s="30"/>
      <c r="BC35" s="46">
        <v>1100</v>
      </c>
      <c r="BD35" s="47"/>
      <c r="BE35" s="47"/>
      <c r="BF35" s="47"/>
      <c r="BG35" s="47"/>
      <c r="BH35" s="47"/>
      <c r="BI35" s="47"/>
      <c r="BJ35" s="47"/>
      <c r="BK35" s="48"/>
      <c r="BL35" s="49"/>
      <c r="BM35" s="49"/>
      <c r="BN35" s="49"/>
      <c r="BO35" s="49"/>
      <c r="BP35" s="49"/>
      <c r="BQ35" s="49"/>
      <c r="BR35" s="49"/>
      <c r="BS35" s="29"/>
      <c r="BT35" s="29"/>
      <c r="BU35" s="50"/>
      <c r="BV35" s="51"/>
      <c r="BW35" s="51"/>
      <c r="BX35" s="51"/>
      <c r="BY35" s="51"/>
      <c r="BZ35" s="51"/>
      <c r="CA35" s="51"/>
      <c r="CB35" s="52"/>
      <c r="CC35" s="21"/>
      <c r="CD35" s="59">
        <f t="shared" si="3"/>
        <v>1100</v>
      </c>
      <c r="CE35" s="60"/>
      <c r="CF35" s="60"/>
      <c r="CG35" s="60"/>
      <c r="CH35" s="60"/>
      <c r="CI35" s="60"/>
      <c r="CJ35" s="60"/>
      <c r="CK35" s="60"/>
      <c r="CL35" s="61"/>
      <c r="CM35" s="31">
        <f>AT35-BC35</f>
        <v>0</v>
      </c>
      <c r="CN35" s="32"/>
      <c r="CO35" s="32"/>
      <c r="CP35" s="32"/>
      <c r="CQ35" s="32"/>
      <c r="CR35" s="32"/>
      <c r="CS35" s="32"/>
      <c r="CT35" s="32"/>
      <c r="CU35" s="33"/>
    </row>
    <row r="36" spans="1:99" ht="44.25" customHeight="1" thickBot="1">
      <c r="A36" s="34" t="s">
        <v>118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37"/>
      <c r="AF36" s="38"/>
      <c r="AG36" s="38"/>
      <c r="AH36" s="38"/>
      <c r="AI36" s="39"/>
      <c r="AJ36" s="20"/>
      <c r="AK36" s="40" t="s">
        <v>301</v>
      </c>
      <c r="AL36" s="41"/>
      <c r="AM36" s="41"/>
      <c r="AN36" s="41"/>
      <c r="AO36" s="41"/>
      <c r="AP36" s="41"/>
      <c r="AQ36" s="41"/>
      <c r="AR36" s="41"/>
      <c r="AS36" s="42"/>
      <c r="AT36" s="43">
        <v>14300</v>
      </c>
      <c r="AU36" s="44"/>
      <c r="AV36" s="44"/>
      <c r="AW36" s="44"/>
      <c r="AX36" s="44"/>
      <c r="AY36" s="44"/>
      <c r="AZ36" s="44"/>
      <c r="BA36" s="45"/>
      <c r="BB36" s="30"/>
      <c r="BC36" s="46">
        <v>14300</v>
      </c>
      <c r="BD36" s="47"/>
      <c r="BE36" s="47"/>
      <c r="BF36" s="47"/>
      <c r="BG36" s="47"/>
      <c r="BH36" s="47"/>
      <c r="BI36" s="47"/>
      <c r="BJ36" s="47"/>
      <c r="BK36" s="48"/>
      <c r="BL36" s="49"/>
      <c r="BM36" s="49"/>
      <c r="BN36" s="49"/>
      <c r="BO36" s="49"/>
      <c r="BP36" s="49"/>
      <c r="BQ36" s="49"/>
      <c r="BR36" s="49"/>
      <c r="BS36" s="29"/>
      <c r="BT36" s="29"/>
      <c r="BU36" s="50"/>
      <c r="BV36" s="51"/>
      <c r="BW36" s="51"/>
      <c r="BX36" s="51"/>
      <c r="BY36" s="51"/>
      <c r="BZ36" s="51"/>
      <c r="CA36" s="51"/>
      <c r="CB36" s="52"/>
      <c r="CC36" s="21"/>
      <c r="CD36" s="59">
        <f t="shared" si="3"/>
        <v>14300</v>
      </c>
      <c r="CE36" s="60"/>
      <c r="CF36" s="60"/>
      <c r="CG36" s="60"/>
      <c r="CH36" s="60"/>
      <c r="CI36" s="60"/>
      <c r="CJ36" s="60"/>
      <c r="CK36" s="60"/>
      <c r="CL36" s="61"/>
      <c r="CM36" s="31">
        <f t="shared" si="2"/>
        <v>0</v>
      </c>
      <c r="CN36" s="32"/>
      <c r="CO36" s="32"/>
      <c r="CP36" s="32"/>
      <c r="CQ36" s="32"/>
      <c r="CR36" s="32"/>
      <c r="CS36" s="32"/>
      <c r="CT36" s="32"/>
      <c r="CU36" s="33"/>
    </row>
    <row r="37" spans="1:99" ht="24.75" customHeight="1" thickBot="1">
      <c r="A37" s="65" t="s">
        <v>277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34"/>
      <c r="AE37" s="53"/>
      <c r="AF37" s="54"/>
      <c r="AG37" s="54"/>
      <c r="AH37" s="54"/>
      <c r="AI37" s="54"/>
      <c r="AJ37" s="54"/>
      <c r="AK37" s="55" t="s">
        <v>300</v>
      </c>
      <c r="AL37" s="55"/>
      <c r="AM37" s="55"/>
      <c r="AN37" s="55"/>
      <c r="AO37" s="55"/>
      <c r="AP37" s="55"/>
      <c r="AQ37" s="55"/>
      <c r="AR37" s="55"/>
      <c r="AS37" s="55"/>
      <c r="AT37" s="126">
        <v>21300</v>
      </c>
      <c r="AU37" s="126"/>
      <c r="AV37" s="126"/>
      <c r="AW37" s="126"/>
      <c r="AX37" s="126"/>
      <c r="AY37" s="126"/>
      <c r="AZ37" s="126"/>
      <c r="BA37" s="126"/>
      <c r="BB37" s="126"/>
      <c r="BC37" s="57">
        <v>21300</v>
      </c>
      <c r="BD37" s="57"/>
      <c r="BE37" s="57"/>
      <c r="BF37" s="57"/>
      <c r="BG37" s="57"/>
      <c r="BH37" s="57"/>
      <c r="BI37" s="57"/>
      <c r="BJ37" s="57"/>
      <c r="BK37" s="57"/>
      <c r="BL37" s="49"/>
      <c r="BM37" s="49"/>
      <c r="BN37" s="49"/>
      <c r="BO37" s="49"/>
      <c r="BP37" s="49"/>
      <c r="BQ37" s="49"/>
      <c r="BR37" s="49"/>
      <c r="BS37" s="49"/>
      <c r="BT37" s="49"/>
      <c r="BU37" s="58"/>
      <c r="BV37" s="58"/>
      <c r="BW37" s="58"/>
      <c r="BX37" s="58"/>
      <c r="BY37" s="58"/>
      <c r="BZ37" s="58"/>
      <c r="CA37" s="58"/>
      <c r="CB37" s="58"/>
      <c r="CC37" s="58"/>
      <c r="CD37" s="59">
        <f t="shared" si="3"/>
        <v>21300</v>
      </c>
      <c r="CE37" s="60"/>
      <c r="CF37" s="60"/>
      <c r="CG37" s="60"/>
      <c r="CH37" s="60"/>
      <c r="CI37" s="60"/>
      <c r="CJ37" s="60"/>
      <c r="CK37" s="60"/>
      <c r="CL37" s="61"/>
      <c r="CM37" s="31">
        <f t="shared" si="2"/>
        <v>0</v>
      </c>
      <c r="CN37" s="32"/>
      <c r="CO37" s="32"/>
      <c r="CP37" s="32"/>
      <c r="CQ37" s="32"/>
      <c r="CR37" s="32"/>
      <c r="CS37" s="32"/>
      <c r="CT37" s="32"/>
      <c r="CU37" s="33"/>
    </row>
    <row r="38" spans="1:99" ht="44.25" customHeight="1" thickBot="1">
      <c r="A38" s="34" t="s">
        <v>203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6"/>
      <c r="AE38" s="53"/>
      <c r="AF38" s="54"/>
      <c r="AG38" s="54"/>
      <c r="AH38" s="54"/>
      <c r="AI38" s="54"/>
      <c r="AJ38" s="54"/>
      <c r="AK38" s="55" t="s">
        <v>302</v>
      </c>
      <c r="AL38" s="55"/>
      <c r="AM38" s="55"/>
      <c r="AN38" s="55"/>
      <c r="AO38" s="55"/>
      <c r="AP38" s="55"/>
      <c r="AQ38" s="55"/>
      <c r="AR38" s="55"/>
      <c r="AS38" s="55"/>
      <c r="AT38" s="56"/>
      <c r="AU38" s="56"/>
      <c r="AV38" s="56"/>
      <c r="AW38" s="56"/>
      <c r="AX38" s="56"/>
      <c r="AY38" s="56"/>
      <c r="AZ38" s="56"/>
      <c r="BA38" s="56"/>
      <c r="BB38" s="56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9">
        <f t="shared" si="3"/>
        <v>0</v>
      </c>
      <c r="CE38" s="60"/>
      <c r="CF38" s="60"/>
      <c r="CG38" s="60"/>
      <c r="CH38" s="60"/>
      <c r="CI38" s="60"/>
      <c r="CJ38" s="60"/>
      <c r="CK38" s="60"/>
      <c r="CL38" s="61"/>
      <c r="CM38" s="31">
        <f aca="true" t="shared" si="4" ref="CM38:CM53">AT38-BC38</f>
        <v>0</v>
      </c>
      <c r="CN38" s="32"/>
      <c r="CO38" s="32"/>
      <c r="CP38" s="32"/>
      <c r="CQ38" s="32"/>
      <c r="CR38" s="32"/>
      <c r="CS38" s="32"/>
      <c r="CT38" s="32"/>
      <c r="CU38" s="33"/>
    </row>
    <row r="39" spans="1:99" ht="33.75" customHeight="1" thickBot="1">
      <c r="A39" s="34" t="s">
        <v>182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6"/>
      <c r="AE39" s="53"/>
      <c r="AF39" s="54"/>
      <c r="AG39" s="54"/>
      <c r="AH39" s="54"/>
      <c r="AI39" s="54"/>
      <c r="AJ39" s="54"/>
      <c r="AK39" s="55" t="s">
        <v>127</v>
      </c>
      <c r="AL39" s="55"/>
      <c r="AM39" s="55"/>
      <c r="AN39" s="55"/>
      <c r="AO39" s="55"/>
      <c r="AP39" s="55"/>
      <c r="AQ39" s="55"/>
      <c r="AR39" s="55"/>
      <c r="AS39" s="55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9">
        <f t="shared" si="3"/>
        <v>0</v>
      </c>
      <c r="CE39" s="60"/>
      <c r="CF39" s="60"/>
      <c r="CG39" s="60"/>
      <c r="CH39" s="60"/>
      <c r="CI39" s="60"/>
      <c r="CJ39" s="60"/>
      <c r="CK39" s="60"/>
      <c r="CL39" s="61"/>
      <c r="CM39" s="31">
        <f t="shared" si="4"/>
        <v>0</v>
      </c>
      <c r="CN39" s="32"/>
      <c r="CO39" s="32"/>
      <c r="CP39" s="32"/>
      <c r="CQ39" s="32"/>
      <c r="CR39" s="32"/>
      <c r="CS39" s="32"/>
      <c r="CT39" s="32"/>
      <c r="CU39" s="33"/>
    </row>
    <row r="40" spans="1:99" ht="36" customHeight="1" thickBot="1">
      <c r="A40" s="34" t="s">
        <v>183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37"/>
      <c r="AF40" s="38"/>
      <c r="AG40" s="38"/>
      <c r="AH40" s="38"/>
      <c r="AI40" s="38"/>
      <c r="AJ40" s="39"/>
      <c r="AK40" s="40" t="s">
        <v>127</v>
      </c>
      <c r="AL40" s="41"/>
      <c r="AM40" s="41"/>
      <c r="AN40" s="41"/>
      <c r="AO40" s="41"/>
      <c r="AP40" s="41"/>
      <c r="AQ40" s="41"/>
      <c r="AR40" s="41"/>
      <c r="AS40" s="42"/>
      <c r="AT40" s="66"/>
      <c r="AU40" s="67"/>
      <c r="AV40" s="67"/>
      <c r="AW40" s="67"/>
      <c r="AX40" s="67"/>
      <c r="AY40" s="67"/>
      <c r="AZ40" s="67"/>
      <c r="BA40" s="67"/>
      <c r="BB40" s="68"/>
      <c r="BC40" s="56"/>
      <c r="BD40" s="67"/>
      <c r="BE40" s="67"/>
      <c r="BF40" s="67"/>
      <c r="BG40" s="67"/>
      <c r="BH40" s="67"/>
      <c r="BI40" s="67"/>
      <c r="BJ40" s="67"/>
      <c r="BK40" s="68"/>
      <c r="BL40" s="62"/>
      <c r="BM40" s="63"/>
      <c r="BN40" s="63"/>
      <c r="BO40" s="63"/>
      <c r="BP40" s="63"/>
      <c r="BQ40" s="63"/>
      <c r="BR40" s="63"/>
      <c r="BS40" s="63"/>
      <c r="BT40" s="64"/>
      <c r="BU40" s="62"/>
      <c r="BV40" s="63"/>
      <c r="BW40" s="63"/>
      <c r="BX40" s="63"/>
      <c r="BY40" s="63"/>
      <c r="BZ40" s="63"/>
      <c r="CA40" s="63"/>
      <c r="CB40" s="63"/>
      <c r="CC40" s="64"/>
      <c r="CD40" s="59">
        <f t="shared" si="3"/>
        <v>0</v>
      </c>
      <c r="CE40" s="60"/>
      <c r="CF40" s="60"/>
      <c r="CG40" s="60"/>
      <c r="CH40" s="60"/>
      <c r="CI40" s="60"/>
      <c r="CJ40" s="60"/>
      <c r="CK40" s="60"/>
      <c r="CL40" s="61"/>
      <c r="CM40" s="31">
        <f t="shared" si="4"/>
        <v>0</v>
      </c>
      <c r="CN40" s="32"/>
      <c r="CO40" s="32"/>
      <c r="CP40" s="32"/>
      <c r="CQ40" s="32"/>
      <c r="CR40" s="32"/>
      <c r="CS40" s="32"/>
      <c r="CT40" s="32"/>
      <c r="CU40" s="33"/>
    </row>
    <row r="41" spans="1:99" ht="25.5" customHeight="1" thickBot="1">
      <c r="A41" s="34" t="s">
        <v>147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7"/>
      <c r="AF41" s="38"/>
      <c r="AG41" s="38"/>
      <c r="AH41" s="38"/>
      <c r="AI41" s="38"/>
      <c r="AJ41" s="39"/>
      <c r="AK41" s="40" t="s">
        <v>127</v>
      </c>
      <c r="AL41" s="41"/>
      <c r="AM41" s="41"/>
      <c r="AN41" s="41"/>
      <c r="AO41" s="41"/>
      <c r="AP41" s="41"/>
      <c r="AQ41" s="41"/>
      <c r="AR41" s="41"/>
      <c r="AS41" s="42"/>
      <c r="AT41" s="66"/>
      <c r="AU41" s="67"/>
      <c r="AV41" s="67"/>
      <c r="AW41" s="67"/>
      <c r="AX41" s="67"/>
      <c r="AY41" s="67"/>
      <c r="AZ41" s="67"/>
      <c r="BA41" s="67"/>
      <c r="BB41" s="68"/>
      <c r="BC41" s="56"/>
      <c r="BD41" s="67"/>
      <c r="BE41" s="67"/>
      <c r="BF41" s="67"/>
      <c r="BG41" s="67"/>
      <c r="BH41" s="67"/>
      <c r="BI41" s="67"/>
      <c r="BJ41" s="67"/>
      <c r="BK41" s="68"/>
      <c r="BL41" s="62"/>
      <c r="BM41" s="63"/>
      <c r="BN41" s="63"/>
      <c r="BO41" s="63"/>
      <c r="BP41" s="63"/>
      <c r="BQ41" s="63"/>
      <c r="BR41" s="63"/>
      <c r="BS41" s="63"/>
      <c r="BT41" s="64"/>
      <c r="BU41" s="62"/>
      <c r="BV41" s="63"/>
      <c r="BW41" s="63"/>
      <c r="BX41" s="63"/>
      <c r="BY41" s="63"/>
      <c r="BZ41" s="63"/>
      <c r="CA41" s="63"/>
      <c r="CB41" s="63"/>
      <c r="CC41" s="64"/>
      <c r="CD41" s="59">
        <f t="shared" si="3"/>
        <v>0</v>
      </c>
      <c r="CE41" s="60"/>
      <c r="CF41" s="60"/>
      <c r="CG41" s="60"/>
      <c r="CH41" s="60"/>
      <c r="CI41" s="60"/>
      <c r="CJ41" s="60"/>
      <c r="CK41" s="60"/>
      <c r="CL41" s="61"/>
      <c r="CM41" s="31">
        <f t="shared" si="4"/>
        <v>0</v>
      </c>
      <c r="CN41" s="32"/>
      <c r="CO41" s="32"/>
      <c r="CP41" s="32"/>
      <c r="CQ41" s="32"/>
      <c r="CR41" s="32"/>
      <c r="CS41" s="32"/>
      <c r="CT41" s="32"/>
      <c r="CU41" s="33"/>
    </row>
    <row r="42" spans="1:99" ht="36" customHeight="1" thickBot="1">
      <c r="A42" s="127" t="s">
        <v>176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53"/>
      <c r="AF42" s="54"/>
      <c r="AG42" s="54"/>
      <c r="AH42" s="54"/>
      <c r="AI42" s="54"/>
      <c r="AJ42" s="54"/>
      <c r="AK42" s="55" t="s">
        <v>177</v>
      </c>
      <c r="AL42" s="55"/>
      <c r="AM42" s="55"/>
      <c r="AN42" s="55"/>
      <c r="AO42" s="55"/>
      <c r="AP42" s="55"/>
      <c r="AQ42" s="55"/>
      <c r="AR42" s="55"/>
      <c r="AS42" s="55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9">
        <f t="shared" si="3"/>
        <v>0</v>
      </c>
      <c r="CE42" s="60"/>
      <c r="CF42" s="60"/>
      <c r="CG42" s="60"/>
      <c r="CH42" s="60"/>
      <c r="CI42" s="60"/>
      <c r="CJ42" s="60"/>
      <c r="CK42" s="60"/>
      <c r="CL42" s="61"/>
      <c r="CM42" s="31">
        <f t="shared" si="4"/>
        <v>0</v>
      </c>
      <c r="CN42" s="32"/>
      <c r="CO42" s="32"/>
      <c r="CP42" s="32"/>
      <c r="CQ42" s="32"/>
      <c r="CR42" s="32"/>
      <c r="CS42" s="32"/>
      <c r="CT42" s="32"/>
      <c r="CU42" s="33"/>
    </row>
    <row r="43" spans="1:99" ht="36" customHeight="1" thickBot="1">
      <c r="A43" s="34" t="s">
        <v>148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6"/>
      <c r="AE43" s="53"/>
      <c r="AF43" s="54"/>
      <c r="AG43" s="54"/>
      <c r="AH43" s="54"/>
      <c r="AI43" s="54"/>
      <c r="AJ43" s="54"/>
      <c r="AK43" s="55" t="s">
        <v>149</v>
      </c>
      <c r="AL43" s="55"/>
      <c r="AM43" s="55"/>
      <c r="AN43" s="55"/>
      <c r="AO43" s="55"/>
      <c r="AP43" s="55"/>
      <c r="AQ43" s="55"/>
      <c r="AR43" s="55"/>
      <c r="AS43" s="55"/>
      <c r="AT43" s="56"/>
      <c r="AU43" s="56"/>
      <c r="AV43" s="56"/>
      <c r="AW43" s="56"/>
      <c r="AX43" s="56"/>
      <c r="AY43" s="56"/>
      <c r="AZ43" s="56"/>
      <c r="BA43" s="56"/>
      <c r="BB43" s="56"/>
      <c r="BC43" s="57"/>
      <c r="BD43" s="57"/>
      <c r="BE43" s="57"/>
      <c r="BF43" s="57"/>
      <c r="BG43" s="57"/>
      <c r="BH43" s="57"/>
      <c r="BI43" s="57"/>
      <c r="BJ43" s="57"/>
      <c r="BK43" s="57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9">
        <f t="shared" si="3"/>
        <v>0</v>
      </c>
      <c r="CE43" s="60"/>
      <c r="CF43" s="60"/>
      <c r="CG43" s="60"/>
      <c r="CH43" s="60"/>
      <c r="CI43" s="60"/>
      <c r="CJ43" s="60"/>
      <c r="CK43" s="60"/>
      <c r="CL43" s="61"/>
      <c r="CM43" s="31">
        <f>AT43-BC43</f>
        <v>0</v>
      </c>
      <c r="CN43" s="32"/>
      <c r="CO43" s="32"/>
      <c r="CP43" s="32"/>
      <c r="CQ43" s="32"/>
      <c r="CR43" s="32"/>
      <c r="CS43" s="32"/>
      <c r="CT43" s="32"/>
      <c r="CU43" s="33"/>
    </row>
    <row r="44" spans="1:99" ht="69.75" customHeight="1" thickBot="1">
      <c r="A44" s="34" t="s">
        <v>262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53"/>
      <c r="AF44" s="54"/>
      <c r="AG44" s="54"/>
      <c r="AH44" s="54"/>
      <c r="AI44" s="54"/>
      <c r="AJ44" s="54"/>
      <c r="AK44" s="55" t="s">
        <v>263</v>
      </c>
      <c r="AL44" s="55"/>
      <c r="AM44" s="55"/>
      <c r="AN44" s="55"/>
      <c r="AO44" s="55"/>
      <c r="AP44" s="55"/>
      <c r="AQ44" s="55"/>
      <c r="AR44" s="55"/>
      <c r="AS44" s="55"/>
      <c r="AT44" s="56"/>
      <c r="AU44" s="56"/>
      <c r="AV44" s="56"/>
      <c r="AW44" s="56"/>
      <c r="AX44" s="56"/>
      <c r="AY44" s="56"/>
      <c r="AZ44" s="56"/>
      <c r="BA44" s="56"/>
      <c r="BB44" s="56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9">
        <f t="shared" si="3"/>
        <v>0</v>
      </c>
      <c r="CE44" s="60"/>
      <c r="CF44" s="60"/>
      <c r="CG44" s="60"/>
      <c r="CH44" s="60"/>
      <c r="CI44" s="60"/>
      <c r="CJ44" s="60"/>
      <c r="CK44" s="60"/>
      <c r="CL44" s="61"/>
      <c r="CM44" s="31">
        <f t="shared" si="4"/>
        <v>0</v>
      </c>
      <c r="CN44" s="32"/>
      <c r="CO44" s="32"/>
      <c r="CP44" s="32"/>
      <c r="CQ44" s="32"/>
      <c r="CR44" s="32"/>
      <c r="CS44" s="32"/>
      <c r="CT44" s="32"/>
      <c r="CU44" s="33"/>
    </row>
    <row r="45" spans="1:99" ht="18" customHeight="1" thickBot="1">
      <c r="A45" s="34" t="s">
        <v>140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53"/>
      <c r="AF45" s="54"/>
      <c r="AG45" s="54"/>
      <c r="AH45" s="54"/>
      <c r="AI45" s="54"/>
      <c r="AJ45" s="54"/>
      <c r="AK45" s="55" t="s">
        <v>141</v>
      </c>
      <c r="AL45" s="55"/>
      <c r="AM45" s="55"/>
      <c r="AN45" s="55"/>
      <c r="AO45" s="55"/>
      <c r="AP45" s="55"/>
      <c r="AQ45" s="55"/>
      <c r="AR45" s="55"/>
      <c r="AS45" s="55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9">
        <f t="shared" si="3"/>
        <v>0</v>
      </c>
      <c r="CE45" s="60"/>
      <c r="CF45" s="60"/>
      <c r="CG45" s="60"/>
      <c r="CH45" s="60"/>
      <c r="CI45" s="60"/>
      <c r="CJ45" s="60"/>
      <c r="CK45" s="60"/>
      <c r="CL45" s="61"/>
      <c r="CM45" s="31">
        <f t="shared" si="4"/>
        <v>0</v>
      </c>
      <c r="CN45" s="32"/>
      <c r="CO45" s="32"/>
      <c r="CP45" s="32"/>
      <c r="CQ45" s="32"/>
      <c r="CR45" s="32"/>
      <c r="CS45" s="32"/>
      <c r="CT45" s="32"/>
      <c r="CU45" s="33"/>
    </row>
    <row r="46" spans="1:99" ht="30.75" customHeight="1" thickBot="1">
      <c r="A46" s="127" t="s">
        <v>170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9"/>
      <c r="AE46" s="53"/>
      <c r="AF46" s="54"/>
      <c r="AG46" s="54"/>
      <c r="AH46" s="54"/>
      <c r="AI46" s="54"/>
      <c r="AJ46" s="54"/>
      <c r="AK46" s="55" t="s">
        <v>175</v>
      </c>
      <c r="AL46" s="55"/>
      <c r="AM46" s="55"/>
      <c r="AN46" s="55"/>
      <c r="AO46" s="55"/>
      <c r="AP46" s="55"/>
      <c r="AQ46" s="55"/>
      <c r="AR46" s="55"/>
      <c r="AS46" s="55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9">
        <f t="shared" si="3"/>
        <v>0</v>
      </c>
      <c r="CE46" s="60"/>
      <c r="CF46" s="60"/>
      <c r="CG46" s="60"/>
      <c r="CH46" s="60"/>
      <c r="CI46" s="60"/>
      <c r="CJ46" s="60"/>
      <c r="CK46" s="60"/>
      <c r="CL46" s="61"/>
      <c r="CM46" s="31">
        <f t="shared" si="4"/>
        <v>0</v>
      </c>
      <c r="CN46" s="32"/>
      <c r="CO46" s="32"/>
      <c r="CP46" s="32"/>
      <c r="CQ46" s="32"/>
      <c r="CR46" s="32"/>
      <c r="CS46" s="32"/>
      <c r="CT46" s="32"/>
      <c r="CU46" s="33"/>
    </row>
    <row r="47" spans="1:99" ht="42.75" customHeight="1" thickBot="1">
      <c r="A47" s="69" t="s">
        <v>179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1"/>
      <c r="AE47" s="53"/>
      <c r="AF47" s="54"/>
      <c r="AG47" s="54"/>
      <c r="AH47" s="54"/>
      <c r="AI47" s="54"/>
      <c r="AJ47" s="54"/>
      <c r="AK47" s="55" t="s">
        <v>178</v>
      </c>
      <c r="AL47" s="55"/>
      <c r="AM47" s="55"/>
      <c r="AN47" s="55"/>
      <c r="AO47" s="55"/>
      <c r="AP47" s="55"/>
      <c r="AQ47" s="55"/>
      <c r="AR47" s="55"/>
      <c r="AS47" s="55"/>
      <c r="AT47" s="66">
        <v>10000</v>
      </c>
      <c r="AU47" s="67"/>
      <c r="AV47" s="67"/>
      <c r="AW47" s="67"/>
      <c r="AX47" s="67"/>
      <c r="AY47" s="67"/>
      <c r="AZ47" s="67"/>
      <c r="BA47" s="67"/>
      <c r="BB47" s="68"/>
      <c r="BC47" s="46"/>
      <c r="BD47" s="47"/>
      <c r="BE47" s="47"/>
      <c r="BF47" s="47"/>
      <c r="BG47" s="47"/>
      <c r="BH47" s="47"/>
      <c r="BI47" s="47"/>
      <c r="BJ47" s="47"/>
      <c r="BK47" s="4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9">
        <f t="shared" si="3"/>
        <v>0</v>
      </c>
      <c r="CE47" s="60"/>
      <c r="CF47" s="60"/>
      <c r="CG47" s="60"/>
      <c r="CH47" s="60"/>
      <c r="CI47" s="60"/>
      <c r="CJ47" s="60"/>
      <c r="CK47" s="60"/>
      <c r="CL47" s="61"/>
      <c r="CM47" s="31">
        <f t="shared" si="4"/>
        <v>10000</v>
      </c>
      <c r="CN47" s="32"/>
      <c r="CO47" s="32"/>
      <c r="CP47" s="32"/>
      <c r="CQ47" s="32"/>
      <c r="CR47" s="32"/>
      <c r="CS47" s="32"/>
      <c r="CT47" s="32"/>
      <c r="CU47" s="33"/>
    </row>
    <row r="48" spans="1:99" ht="11.25" customHeight="1" thickBot="1">
      <c r="A48" s="34" t="s">
        <v>172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53"/>
      <c r="AF48" s="54"/>
      <c r="AG48" s="54"/>
      <c r="AH48" s="54"/>
      <c r="AI48" s="54"/>
      <c r="AJ48" s="54"/>
      <c r="AK48" s="55" t="s">
        <v>171</v>
      </c>
      <c r="AL48" s="55"/>
      <c r="AM48" s="55"/>
      <c r="AN48" s="55"/>
      <c r="AO48" s="55"/>
      <c r="AP48" s="55"/>
      <c r="AQ48" s="55"/>
      <c r="AR48" s="55"/>
      <c r="AS48" s="55"/>
      <c r="AT48" s="130">
        <v>10000</v>
      </c>
      <c r="AU48" s="130"/>
      <c r="AV48" s="130"/>
      <c r="AW48" s="130"/>
      <c r="AX48" s="130"/>
      <c r="AY48" s="130"/>
      <c r="AZ48" s="130"/>
      <c r="BA48" s="130"/>
      <c r="BB48" s="130"/>
      <c r="BC48" s="56"/>
      <c r="BD48" s="56"/>
      <c r="BE48" s="56"/>
      <c r="BF48" s="56"/>
      <c r="BG48" s="56"/>
      <c r="BH48" s="56"/>
      <c r="BI48" s="56"/>
      <c r="BJ48" s="56"/>
      <c r="BK48" s="56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9">
        <f t="shared" si="3"/>
        <v>0</v>
      </c>
      <c r="CE48" s="60"/>
      <c r="CF48" s="60"/>
      <c r="CG48" s="60"/>
      <c r="CH48" s="60"/>
      <c r="CI48" s="60"/>
      <c r="CJ48" s="60"/>
      <c r="CK48" s="60"/>
      <c r="CL48" s="61"/>
      <c r="CM48" s="31">
        <f t="shared" si="4"/>
        <v>10000</v>
      </c>
      <c r="CN48" s="32"/>
      <c r="CO48" s="32"/>
      <c r="CP48" s="32"/>
      <c r="CQ48" s="32"/>
      <c r="CR48" s="32"/>
      <c r="CS48" s="32"/>
      <c r="CT48" s="32"/>
      <c r="CU48" s="33"/>
    </row>
    <row r="49" spans="1:99" ht="27" customHeight="1" thickBot="1">
      <c r="A49" s="34" t="s">
        <v>124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53"/>
      <c r="AF49" s="54"/>
      <c r="AG49" s="54"/>
      <c r="AH49" s="54"/>
      <c r="AI49" s="54"/>
      <c r="AJ49" s="54"/>
      <c r="AK49" s="55" t="s">
        <v>125</v>
      </c>
      <c r="AL49" s="55"/>
      <c r="AM49" s="55"/>
      <c r="AN49" s="55"/>
      <c r="AO49" s="55"/>
      <c r="AP49" s="55"/>
      <c r="AQ49" s="55"/>
      <c r="AR49" s="55"/>
      <c r="AS49" s="55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9">
        <f t="shared" si="3"/>
        <v>0</v>
      </c>
      <c r="CE49" s="60"/>
      <c r="CF49" s="60"/>
      <c r="CG49" s="60"/>
      <c r="CH49" s="60"/>
      <c r="CI49" s="60"/>
      <c r="CJ49" s="60"/>
      <c r="CK49" s="60"/>
      <c r="CL49" s="61"/>
      <c r="CM49" s="31">
        <f t="shared" si="4"/>
        <v>0</v>
      </c>
      <c r="CN49" s="32"/>
      <c r="CO49" s="32"/>
      <c r="CP49" s="32"/>
      <c r="CQ49" s="32"/>
      <c r="CR49" s="32"/>
      <c r="CS49" s="32"/>
      <c r="CT49" s="32"/>
      <c r="CU49" s="33"/>
    </row>
    <row r="50" spans="1:99" ht="57" customHeight="1" thickBot="1">
      <c r="A50" s="34" t="s">
        <v>123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53"/>
      <c r="AF50" s="54"/>
      <c r="AG50" s="54"/>
      <c r="AH50" s="54"/>
      <c r="AI50" s="54"/>
      <c r="AJ50" s="54"/>
      <c r="AK50" s="55" t="s">
        <v>168</v>
      </c>
      <c r="AL50" s="55"/>
      <c r="AM50" s="55"/>
      <c r="AN50" s="55"/>
      <c r="AO50" s="55"/>
      <c r="AP50" s="55"/>
      <c r="AQ50" s="55"/>
      <c r="AR50" s="55"/>
      <c r="AS50" s="55"/>
      <c r="AT50" s="56"/>
      <c r="AU50" s="56"/>
      <c r="AV50" s="56"/>
      <c r="AW50" s="56"/>
      <c r="AX50" s="56"/>
      <c r="AY50" s="56"/>
      <c r="AZ50" s="56"/>
      <c r="BA50" s="56"/>
      <c r="BB50" s="56"/>
      <c r="BC50" s="57"/>
      <c r="BD50" s="57"/>
      <c r="BE50" s="57"/>
      <c r="BF50" s="57"/>
      <c r="BG50" s="57"/>
      <c r="BH50" s="57"/>
      <c r="BI50" s="57"/>
      <c r="BJ50" s="57"/>
      <c r="BK50" s="57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9">
        <f t="shared" si="3"/>
        <v>0</v>
      </c>
      <c r="CE50" s="60"/>
      <c r="CF50" s="60"/>
      <c r="CG50" s="60"/>
      <c r="CH50" s="60"/>
      <c r="CI50" s="60"/>
      <c r="CJ50" s="60"/>
      <c r="CK50" s="60"/>
      <c r="CL50" s="61"/>
      <c r="CM50" s="31">
        <f t="shared" si="4"/>
        <v>0</v>
      </c>
      <c r="CN50" s="32"/>
      <c r="CO50" s="32"/>
      <c r="CP50" s="32"/>
      <c r="CQ50" s="32"/>
      <c r="CR50" s="32"/>
      <c r="CS50" s="32"/>
      <c r="CT50" s="32"/>
      <c r="CU50" s="33"/>
    </row>
    <row r="51" spans="1:99" ht="27" customHeight="1" thickBot="1">
      <c r="A51" s="34" t="s">
        <v>169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6"/>
      <c r="AE51" s="53"/>
      <c r="AF51" s="54"/>
      <c r="AG51" s="54"/>
      <c r="AH51" s="54"/>
      <c r="AI51" s="54"/>
      <c r="AJ51" s="54"/>
      <c r="AK51" s="55" t="s">
        <v>269</v>
      </c>
      <c r="AL51" s="55"/>
      <c r="AM51" s="55"/>
      <c r="AN51" s="55"/>
      <c r="AO51" s="55"/>
      <c r="AP51" s="55"/>
      <c r="AQ51" s="55"/>
      <c r="AR51" s="55"/>
      <c r="AS51" s="55"/>
      <c r="AT51" s="56">
        <v>610000</v>
      </c>
      <c r="AU51" s="56"/>
      <c r="AV51" s="56"/>
      <c r="AW51" s="56"/>
      <c r="AX51" s="56"/>
      <c r="AY51" s="56"/>
      <c r="AZ51" s="56"/>
      <c r="BA51" s="56"/>
      <c r="BB51" s="56"/>
      <c r="BC51" s="57"/>
      <c r="BD51" s="57"/>
      <c r="BE51" s="57"/>
      <c r="BF51" s="57"/>
      <c r="BG51" s="57"/>
      <c r="BH51" s="57"/>
      <c r="BI51" s="57"/>
      <c r="BJ51" s="57"/>
      <c r="BK51" s="57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9">
        <f t="shared" si="3"/>
        <v>0</v>
      </c>
      <c r="CE51" s="60"/>
      <c r="CF51" s="60"/>
      <c r="CG51" s="60"/>
      <c r="CH51" s="60"/>
      <c r="CI51" s="60"/>
      <c r="CJ51" s="60"/>
      <c r="CK51" s="60"/>
      <c r="CL51" s="61"/>
      <c r="CM51" s="31">
        <f>AT51-BC51</f>
        <v>610000</v>
      </c>
      <c r="CN51" s="32"/>
      <c r="CO51" s="32"/>
      <c r="CP51" s="32"/>
      <c r="CQ51" s="32"/>
      <c r="CR51" s="32"/>
      <c r="CS51" s="32"/>
      <c r="CT51" s="32"/>
      <c r="CU51" s="33"/>
    </row>
    <row r="52" spans="1:99" ht="15" customHeight="1" thickBot="1">
      <c r="A52" s="34" t="s">
        <v>156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53"/>
      <c r="AF52" s="54"/>
      <c r="AG52" s="54"/>
      <c r="AH52" s="54"/>
      <c r="AI52" s="54"/>
      <c r="AJ52" s="54"/>
      <c r="AK52" s="55" t="s">
        <v>184</v>
      </c>
      <c r="AL52" s="55"/>
      <c r="AM52" s="55"/>
      <c r="AN52" s="55"/>
      <c r="AO52" s="55"/>
      <c r="AP52" s="55"/>
      <c r="AQ52" s="55"/>
      <c r="AR52" s="55"/>
      <c r="AS52" s="55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9">
        <f t="shared" si="3"/>
        <v>0</v>
      </c>
      <c r="CE52" s="60"/>
      <c r="CF52" s="60"/>
      <c r="CG52" s="60"/>
      <c r="CH52" s="60"/>
      <c r="CI52" s="60"/>
      <c r="CJ52" s="60"/>
      <c r="CK52" s="60"/>
      <c r="CL52" s="61"/>
      <c r="CM52" s="31">
        <f>AT52-BC52</f>
        <v>0</v>
      </c>
      <c r="CN52" s="32"/>
      <c r="CO52" s="32"/>
      <c r="CP52" s="32"/>
      <c r="CQ52" s="32"/>
      <c r="CR52" s="32"/>
      <c r="CS52" s="32"/>
      <c r="CT52" s="32"/>
      <c r="CU52" s="33"/>
    </row>
    <row r="53" spans="1:99" ht="35.25" customHeight="1" thickBot="1">
      <c r="A53" s="34" t="s">
        <v>189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53"/>
      <c r="AF53" s="54"/>
      <c r="AG53" s="54"/>
      <c r="AH53" s="54"/>
      <c r="AI53" s="54"/>
      <c r="AJ53" s="54"/>
      <c r="AK53" s="55" t="s">
        <v>155</v>
      </c>
      <c r="AL53" s="55"/>
      <c r="AM53" s="55"/>
      <c r="AN53" s="55"/>
      <c r="AO53" s="55"/>
      <c r="AP53" s="55"/>
      <c r="AQ53" s="55"/>
      <c r="AR53" s="55"/>
      <c r="AS53" s="55"/>
      <c r="AT53" s="56">
        <v>30000</v>
      </c>
      <c r="AU53" s="56"/>
      <c r="AV53" s="56"/>
      <c r="AW53" s="56"/>
      <c r="AX53" s="56"/>
      <c r="AY53" s="56"/>
      <c r="AZ53" s="56"/>
      <c r="BA53" s="56"/>
      <c r="BB53" s="56"/>
      <c r="BC53" s="57">
        <v>2682</v>
      </c>
      <c r="BD53" s="57"/>
      <c r="BE53" s="57"/>
      <c r="BF53" s="57"/>
      <c r="BG53" s="57"/>
      <c r="BH53" s="57"/>
      <c r="BI53" s="57"/>
      <c r="BJ53" s="57"/>
      <c r="BK53" s="57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9">
        <f t="shared" si="3"/>
        <v>2682</v>
      </c>
      <c r="CE53" s="60"/>
      <c r="CF53" s="60"/>
      <c r="CG53" s="60"/>
      <c r="CH53" s="60"/>
      <c r="CI53" s="60"/>
      <c r="CJ53" s="60"/>
      <c r="CK53" s="60"/>
      <c r="CL53" s="61"/>
      <c r="CM53" s="31">
        <f t="shared" si="4"/>
        <v>27318</v>
      </c>
      <c r="CN53" s="32"/>
      <c r="CO53" s="32"/>
      <c r="CP53" s="32"/>
      <c r="CQ53" s="32"/>
      <c r="CR53" s="32"/>
      <c r="CS53" s="32"/>
      <c r="CT53" s="32"/>
      <c r="CU53" s="33"/>
    </row>
    <row r="54" spans="1:99" ht="22.5" customHeight="1" thickBot="1">
      <c r="A54" s="34" t="s">
        <v>194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53"/>
      <c r="AF54" s="54"/>
      <c r="AG54" s="54"/>
      <c r="AH54" s="54"/>
      <c r="AI54" s="54"/>
      <c r="AJ54" s="54"/>
      <c r="AK54" s="55" t="s">
        <v>195</v>
      </c>
      <c r="AL54" s="55"/>
      <c r="AM54" s="55"/>
      <c r="AN54" s="55"/>
      <c r="AO54" s="55"/>
      <c r="AP54" s="55"/>
      <c r="AQ54" s="55"/>
      <c r="AR54" s="55"/>
      <c r="AS54" s="55"/>
      <c r="AT54" s="56"/>
      <c r="AU54" s="56"/>
      <c r="AV54" s="56"/>
      <c r="AW54" s="56"/>
      <c r="AX54" s="56"/>
      <c r="AY54" s="56"/>
      <c r="AZ54" s="56"/>
      <c r="BA54" s="56"/>
      <c r="BB54" s="56"/>
      <c r="BC54" s="57"/>
      <c r="BD54" s="57"/>
      <c r="BE54" s="57"/>
      <c r="BF54" s="57"/>
      <c r="BG54" s="57"/>
      <c r="BH54" s="57"/>
      <c r="BI54" s="57"/>
      <c r="BJ54" s="57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9">
        <f t="shared" si="3"/>
        <v>0</v>
      </c>
      <c r="CE54" s="60"/>
      <c r="CF54" s="60"/>
      <c r="CG54" s="60"/>
      <c r="CH54" s="60"/>
      <c r="CI54" s="60"/>
      <c r="CJ54" s="60"/>
      <c r="CK54" s="60"/>
      <c r="CL54" s="61"/>
      <c r="CM54" s="31">
        <f>AT54-BC54</f>
        <v>0</v>
      </c>
      <c r="CN54" s="32"/>
      <c r="CO54" s="32"/>
      <c r="CP54" s="32"/>
      <c r="CQ54" s="32"/>
      <c r="CR54" s="32"/>
      <c r="CS54" s="32"/>
      <c r="CT54" s="32"/>
      <c r="CU54" s="33"/>
    </row>
    <row r="55" spans="1:99" ht="33" customHeight="1" thickBot="1">
      <c r="A55" s="34" t="s">
        <v>197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53"/>
      <c r="AF55" s="54"/>
      <c r="AG55" s="54"/>
      <c r="AH55" s="54"/>
      <c r="AI55" s="54"/>
      <c r="AJ55" s="54"/>
      <c r="AK55" s="55" t="s">
        <v>196</v>
      </c>
      <c r="AL55" s="55"/>
      <c r="AM55" s="55"/>
      <c r="AN55" s="55"/>
      <c r="AO55" s="55"/>
      <c r="AP55" s="55"/>
      <c r="AQ55" s="55"/>
      <c r="AR55" s="55"/>
      <c r="AS55" s="55"/>
      <c r="AT55" s="56"/>
      <c r="AU55" s="56"/>
      <c r="AV55" s="56"/>
      <c r="AW55" s="56"/>
      <c r="AX55" s="56"/>
      <c r="AY55" s="56"/>
      <c r="AZ55" s="56"/>
      <c r="BA55" s="56"/>
      <c r="BB55" s="56"/>
      <c r="BC55" s="57"/>
      <c r="BD55" s="57"/>
      <c r="BE55" s="57"/>
      <c r="BF55" s="57"/>
      <c r="BG55" s="57"/>
      <c r="BH55" s="57"/>
      <c r="BI55" s="57"/>
      <c r="BJ55" s="57"/>
      <c r="BK55" s="57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9">
        <f t="shared" si="3"/>
        <v>0</v>
      </c>
      <c r="CE55" s="60"/>
      <c r="CF55" s="60"/>
      <c r="CG55" s="60"/>
      <c r="CH55" s="60"/>
      <c r="CI55" s="60"/>
      <c r="CJ55" s="60"/>
      <c r="CK55" s="60"/>
      <c r="CL55" s="61"/>
      <c r="CM55" s="31">
        <f>AT55-BC55</f>
        <v>0</v>
      </c>
      <c r="CN55" s="32"/>
      <c r="CO55" s="32"/>
      <c r="CP55" s="32"/>
      <c r="CQ55" s="32"/>
      <c r="CR55" s="32"/>
      <c r="CS55" s="32"/>
      <c r="CT55" s="32"/>
      <c r="CU55" s="33"/>
    </row>
    <row r="56" spans="1:99" ht="36" customHeight="1" thickBot="1">
      <c r="A56" s="65" t="s">
        <v>190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34"/>
      <c r="AE56" s="53"/>
      <c r="AF56" s="54"/>
      <c r="AG56" s="54"/>
      <c r="AH56" s="54"/>
      <c r="AI56" s="54"/>
      <c r="AJ56" s="54"/>
      <c r="AK56" s="55" t="s">
        <v>157</v>
      </c>
      <c r="AL56" s="55"/>
      <c r="AM56" s="55"/>
      <c r="AN56" s="55"/>
      <c r="AO56" s="55"/>
      <c r="AP56" s="55"/>
      <c r="AQ56" s="55"/>
      <c r="AR56" s="55"/>
      <c r="AS56" s="55"/>
      <c r="AT56" s="56"/>
      <c r="AU56" s="56"/>
      <c r="AV56" s="56"/>
      <c r="AW56" s="56"/>
      <c r="AX56" s="56"/>
      <c r="AY56" s="56"/>
      <c r="AZ56" s="56"/>
      <c r="BA56" s="56"/>
      <c r="BB56" s="56"/>
      <c r="BC56" s="57"/>
      <c r="BD56" s="57"/>
      <c r="BE56" s="57"/>
      <c r="BF56" s="57"/>
      <c r="BG56" s="57"/>
      <c r="BH56" s="57"/>
      <c r="BI56" s="57"/>
      <c r="BJ56" s="57"/>
      <c r="BK56" s="57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9">
        <f t="shared" si="3"/>
        <v>0</v>
      </c>
      <c r="CE56" s="60"/>
      <c r="CF56" s="60"/>
      <c r="CG56" s="60"/>
      <c r="CH56" s="60"/>
      <c r="CI56" s="60"/>
      <c r="CJ56" s="60"/>
      <c r="CK56" s="60"/>
      <c r="CL56" s="61"/>
      <c r="CM56" s="31">
        <f aca="true" t="shared" si="5" ref="CM56:CM70">AT56-BC56</f>
        <v>0</v>
      </c>
      <c r="CN56" s="32"/>
      <c r="CO56" s="32"/>
      <c r="CP56" s="32"/>
      <c r="CQ56" s="32"/>
      <c r="CR56" s="32"/>
      <c r="CS56" s="32"/>
      <c r="CT56" s="32"/>
      <c r="CU56" s="33"/>
    </row>
    <row r="57" spans="1:99" ht="36" customHeight="1" thickBot="1">
      <c r="A57" s="34" t="s">
        <v>166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6"/>
      <c r="AE57" s="37"/>
      <c r="AF57" s="38"/>
      <c r="AG57" s="38"/>
      <c r="AH57" s="38"/>
      <c r="AI57" s="38"/>
      <c r="AJ57" s="39"/>
      <c r="AK57" s="40" t="s">
        <v>279</v>
      </c>
      <c r="AL57" s="41"/>
      <c r="AM57" s="41"/>
      <c r="AN57" s="41"/>
      <c r="AO57" s="41"/>
      <c r="AP57" s="41"/>
      <c r="AQ57" s="41"/>
      <c r="AR57" s="41"/>
      <c r="AS57" s="42"/>
      <c r="AT57" s="66">
        <v>5000</v>
      </c>
      <c r="AU57" s="67"/>
      <c r="AV57" s="67"/>
      <c r="AW57" s="67"/>
      <c r="AX57" s="67"/>
      <c r="AY57" s="67"/>
      <c r="AZ57" s="67"/>
      <c r="BA57" s="67"/>
      <c r="BB57" s="68"/>
      <c r="BC57" s="46">
        <v>807.11</v>
      </c>
      <c r="BD57" s="47"/>
      <c r="BE57" s="47"/>
      <c r="BF57" s="47"/>
      <c r="BG57" s="47"/>
      <c r="BH57" s="47"/>
      <c r="BI57" s="47"/>
      <c r="BJ57" s="47"/>
      <c r="BK57" s="48"/>
      <c r="BL57" s="62"/>
      <c r="BM57" s="63"/>
      <c r="BN57" s="63"/>
      <c r="BO57" s="63"/>
      <c r="BP57" s="63"/>
      <c r="BQ57" s="63"/>
      <c r="BR57" s="63"/>
      <c r="BS57" s="63"/>
      <c r="BT57" s="64"/>
      <c r="BU57" s="62"/>
      <c r="BV57" s="63"/>
      <c r="BW57" s="63"/>
      <c r="BX57" s="63"/>
      <c r="BY57" s="63"/>
      <c r="BZ57" s="63"/>
      <c r="CA57" s="63"/>
      <c r="CB57" s="63"/>
      <c r="CC57" s="64"/>
      <c r="CD57" s="59">
        <f t="shared" si="3"/>
        <v>807.11</v>
      </c>
      <c r="CE57" s="60"/>
      <c r="CF57" s="60"/>
      <c r="CG57" s="60"/>
      <c r="CH57" s="60"/>
      <c r="CI57" s="60"/>
      <c r="CJ57" s="60"/>
      <c r="CK57" s="60"/>
      <c r="CL57" s="61"/>
      <c r="CM57" s="31">
        <f t="shared" si="5"/>
        <v>4192.89</v>
      </c>
      <c r="CN57" s="32"/>
      <c r="CO57" s="32"/>
      <c r="CP57" s="32"/>
      <c r="CQ57" s="32"/>
      <c r="CR57" s="32"/>
      <c r="CS57" s="32"/>
      <c r="CT57" s="32"/>
      <c r="CU57" s="33"/>
    </row>
    <row r="58" spans="1:99" ht="36" customHeight="1" thickBot="1">
      <c r="A58" s="34" t="s">
        <v>181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37"/>
      <c r="AF58" s="38"/>
      <c r="AG58" s="38"/>
      <c r="AH58" s="38"/>
      <c r="AI58" s="38"/>
      <c r="AJ58" s="39"/>
      <c r="AK58" s="40" t="s">
        <v>180</v>
      </c>
      <c r="AL58" s="41"/>
      <c r="AM58" s="41"/>
      <c r="AN58" s="41"/>
      <c r="AO58" s="41"/>
      <c r="AP58" s="41"/>
      <c r="AQ58" s="41"/>
      <c r="AR58" s="41"/>
      <c r="AS58" s="42"/>
      <c r="AT58" s="66"/>
      <c r="AU58" s="67"/>
      <c r="AV58" s="67"/>
      <c r="AW58" s="67"/>
      <c r="AX58" s="67"/>
      <c r="AY58" s="67"/>
      <c r="AZ58" s="67"/>
      <c r="BA58" s="67"/>
      <c r="BB58" s="68"/>
      <c r="BC58" s="46">
        <v>244.86</v>
      </c>
      <c r="BD58" s="47"/>
      <c r="BE58" s="47"/>
      <c r="BF58" s="47"/>
      <c r="BG58" s="47"/>
      <c r="BH58" s="47"/>
      <c r="BI58" s="47"/>
      <c r="BJ58" s="47"/>
      <c r="BK58" s="48"/>
      <c r="BL58" s="62"/>
      <c r="BM58" s="63"/>
      <c r="BN58" s="63"/>
      <c r="BO58" s="63"/>
      <c r="BP58" s="63"/>
      <c r="BQ58" s="63"/>
      <c r="BR58" s="63"/>
      <c r="BS58" s="63"/>
      <c r="BT58" s="64"/>
      <c r="BU58" s="62"/>
      <c r="BV58" s="63"/>
      <c r="BW58" s="63"/>
      <c r="BX58" s="63"/>
      <c r="BY58" s="63"/>
      <c r="BZ58" s="63"/>
      <c r="CA58" s="63"/>
      <c r="CB58" s="63"/>
      <c r="CC58" s="64"/>
      <c r="CD58" s="59">
        <f t="shared" si="3"/>
        <v>244.86</v>
      </c>
      <c r="CE58" s="60"/>
      <c r="CF58" s="60"/>
      <c r="CG58" s="60"/>
      <c r="CH58" s="60"/>
      <c r="CI58" s="60"/>
      <c r="CJ58" s="60"/>
      <c r="CK58" s="60"/>
      <c r="CL58" s="61"/>
      <c r="CM58" s="31">
        <f>AT58-BC58</f>
        <v>-244.86</v>
      </c>
      <c r="CN58" s="32"/>
      <c r="CO58" s="32"/>
      <c r="CP58" s="32"/>
      <c r="CQ58" s="32"/>
      <c r="CR58" s="32"/>
      <c r="CS58" s="32"/>
      <c r="CT58" s="32"/>
      <c r="CU58" s="33"/>
    </row>
    <row r="59" spans="1:99" ht="15" customHeight="1" thickBot="1">
      <c r="A59" s="65" t="s">
        <v>167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34"/>
      <c r="AE59" s="53"/>
      <c r="AF59" s="54"/>
      <c r="AG59" s="54"/>
      <c r="AH59" s="54"/>
      <c r="AI59" s="54"/>
      <c r="AJ59" s="54"/>
      <c r="AK59" s="55" t="s">
        <v>154</v>
      </c>
      <c r="AL59" s="55"/>
      <c r="AM59" s="55"/>
      <c r="AN59" s="55"/>
      <c r="AO59" s="55"/>
      <c r="AP59" s="55"/>
      <c r="AQ59" s="55"/>
      <c r="AR59" s="55"/>
      <c r="AS59" s="55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9">
        <f t="shared" si="3"/>
        <v>0</v>
      </c>
      <c r="CE59" s="60"/>
      <c r="CF59" s="60"/>
      <c r="CG59" s="60"/>
      <c r="CH59" s="60"/>
      <c r="CI59" s="60"/>
      <c r="CJ59" s="60"/>
      <c r="CK59" s="60"/>
      <c r="CL59" s="61"/>
      <c r="CM59" s="31">
        <f t="shared" si="5"/>
        <v>0</v>
      </c>
      <c r="CN59" s="32"/>
      <c r="CO59" s="32"/>
      <c r="CP59" s="32"/>
      <c r="CQ59" s="32"/>
      <c r="CR59" s="32"/>
      <c r="CS59" s="32"/>
      <c r="CT59" s="32"/>
      <c r="CU59" s="33"/>
    </row>
    <row r="60" spans="1:99" ht="15" customHeight="1" thickBo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34"/>
      <c r="AE60" s="53"/>
      <c r="AF60" s="54"/>
      <c r="AG60" s="54"/>
      <c r="AH60" s="54"/>
      <c r="AI60" s="54"/>
      <c r="AJ60" s="54"/>
      <c r="AK60" s="55" t="s">
        <v>152</v>
      </c>
      <c r="AL60" s="55"/>
      <c r="AM60" s="55"/>
      <c r="AN60" s="55"/>
      <c r="AO60" s="55"/>
      <c r="AP60" s="55"/>
      <c r="AQ60" s="55"/>
      <c r="AR60" s="55"/>
      <c r="AS60" s="55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9">
        <f t="shared" si="3"/>
        <v>0</v>
      </c>
      <c r="CE60" s="60"/>
      <c r="CF60" s="60"/>
      <c r="CG60" s="60"/>
      <c r="CH60" s="60"/>
      <c r="CI60" s="60"/>
      <c r="CJ60" s="60"/>
      <c r="CK60" s="60"/>
      <c r="CL60" s="61"/>
      <c r="CM60" s="31">
        <f t="shared" si="5"/>
        <v>0</v>
      </c>
      <c r="CN60" s="32"/>
      <c r="CO60" s="32"/>
      <c r="CP60" s="32"/>
      <c r="CQ60" s="32"/>
      <c r="CR60" s="32"/>
      <c r="CS60" s="32"/>
      <c r="CT60" s="32"/>
      <c r="CU60" s="33"/>
    </row>
    <row r="61" spans="1:99" ht="15" customHeight="1" thickBot="1">
      <c r="A61" s="72" t="s">
        <v>113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3"/>
      <c r="AE61" s="53"/>
      <c r="AF61" s="54"/>
      <c r="AG61" s="54"/>
      <c r="AH61" s="54"/>
      <c r="AI61" s="54"/>
      <c r="AJ61" s="54"/>
      <c r="AK61" s="55" t="s">
        <v>122</v>
      </c>
      <c r="AL61" s="55"/>
      <c r="AM61" s="55"/>
      <c r="AN61" s="55"/>
      <c r="AO61" s="55"/>
      <c r="AP61" s="55"/>
      <c r="AQ61" s="55"/>
      <c r="AR61" s="55"/>
      <c r="AS61" s="55"/>
      <c r="AT61" s="56">
        <v>1000</v>
      </c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9">
        <f t="shared" si="3"/>
        <v>0</v>
      </c>
      <c r="CE61" s="60"/>
      <c r="CF61" s="60"/>
      <c r="CG61" s="60"/>
      <c r="CH61" s="60"/>
      <c r="CI61" s="60"/>
      <c r="CJ61" s="60"/>
      <c r="CK61" s="60"/>
      <c r="CL61" s="61"/>
      <c r="CM61" s="31">
        <f t="shared" si="5"/>
        <v>1000</v>
      </c>
      <c r="CN61" s="32"/>
      <c r="CO61" s="32"/>
      <c r="CP61" s="32"/>
      <c r="CQ61" s="32"/>
      <c r="CR61" s="32"/>
      <c r="CS61" s="32"/>
      <c r="CT61" s="32"/>
      <c r="CU61" s="33"/>
    </row>
    <row r="62" spans="1:99" ht="15" customHeight="1" thickBot="1">
      <c r="A62" s="65" t="s">
        <v>112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34"/>
      <c r="AE62" s="53"/>
      <c r="AF62" s="54"/>
      <c r="AG62" s="54"/>
      <c r="AH62" s="54"/>
      <c r="AI62" s="54"/>
      <c r="AJ62" s="54"/>
      <c r="AK62" s="55" t="s">
        <v>278</v>
      </c>
      <c r="AL62" s="55"/>
      <c r="AM62" s="55"/>
      <c r="AN62" s="55"/>
      <c r="AO62" s="55"/>
      <c r="AP62" s="55"/>
      <c r="AQ62" s="55"/>
      <c r="AR62" s="55"/>
      <c r="AS62" s="55"/>
      <c r="AT62" s="56">
        <v>200000</v>
      </c>
      <c r="AU62" s="56"/>
      <c r="AV62" s="56"/>
      <c r="AW62" s="56"/>
      <c r="AX62" s="56"/>
      <c r="AY62" s="56"/>
      <c r="AZ62" s="56"/>
      <c r="BA62" s="56"/>
      <c r="BB62" s="56"/>
      <c r="BC62" s="57">
        <v>62328.01</v>
      </c>
      <c r="BD62" s="57"/>
      <c r="BE62" s="57"/>
      <c r="BF62" s="57"/>
      <c r="BG62" s="57"/>
      <c r="BH62" s="57"/>
      <c r="BI62" s="57"/>
      <c r="BJ62" s="57"/>
      <c r="BK62" s="57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9">
        <f t="shared" si="3"/>
        <v>62328.01</v>
      </c>
      <c r="CE62" s="60"/>
      <c r="CF62" s="60"/>
      <c r="CG62" s="60"/>
      <c r="CH62" s="60"/>
      <c r="CI62" s="60"/>
      <c r="CJ62" s="60"/>
      <c r="CK62" s="60"/>
      <c r="CL62" s="61"/>
      <c r="CM62" s="31">
        <f t="shared" si="5"/>
        <v>137671.99</v>
      </c>
      <c r="CN62" s="32"/>
      <c r="CO62" s="32"/>
      <c r="CP62" s="32"/>
      <c r="CQ62" s="32"/>
      <c r="CR62" s="32"/>
      <c r="CS62" s="32"/>
      <c r="CT62" s="32"/>
      <c r="CU62" s="33"/>
    </row>
    <row r="63" spans="1:99" ht="21.75" customHeight="1" thickBot="1">
      <c r="A63" s="65" t="s">
        <v>193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34"/>
      <c r="AE63" s="53"/>
      <c r="AF63" s="54"/>
      <c r="AG63" s="54"/>
      <c r="AH63" s="54"/>
      <c r="AI63" s="54"/>
      <c r="AJ63" s="54"/>
      <c r="AK63" s="55" t="s">
        <v>192</v>
      </c>
      <c r="AL63" s="55"/>
      <c r="AM63" s="55"/>
      <c r="AN63" s="55"/>
      <c r="AO63" s="55"/>
      <c r="AP63" s="55"/>
      <c r="AQ63" s="55"/>
      <c r="AR63" s="55"/>
      <c r="AS63" s="55"/>
      <c r="AT63" s="56"/>
      <c r="AU63" s="56"/>
      <c r="AV63" s="56"/>
      <c r="AW63" s="56"/>
      <c r="AX63" s="56"/>
      <c r="AY63" s="56"/>
      <c r="AZ63" s="56"/>
      <c r="BA63" s="56"/>
      <c r="BB63" s="56"/>
      <c r="BC63" s="57">
        <v>3.53</v>
      </c>
      <c r="BD63" s="57"/>
      <c r="BE63" s="57"/>
      <c r="BF63" s="57"/>
      <c r="BG63" s="57"/>
      <c r="BH63" s="57"/>
      <c r="BI63" s="57"/>
      <c r="BJ63" s="57"/>
      <c r="BK63" s="57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9">
        <f t="shared" si="3"/>
        <v>3.53</v>
      </c>
      <c r="CE63" s="60"/>
      <c r="CF63" s="60"/>
      <c r="CG63" s="60"/>
      <c r="CH63" s="60"/>
      <c r="CI63" s="60"/>
      <c r="CJ63" s="60"/>
      <c r="CK63" s="60"/>
      <c r="CL63" s="61"/>
      <c r="CM63" s="31">
        <f>AT63-BC63</f>
        <v>-3.53</v>
      </c>
      <c r="CN63" s="32"/>
      <c r="CO63" s="32"/>
      <c r="CP63" s="32"/>
      <c r="CQ63" s="32"/>
      <c r="CR63" s="32"/>
      <c r="CS63" s="32"/>
      <c r="CT63" s="32"/>
      <c r="CU63" s="33"/>
    </row>
    <row r="64" spans="1:99" ht="36.75" customHeight="1" thickBot="1">
      <c r="A64" s="65" t="s">
        <v>185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34"/>
      <c r="AE64" s="53"/>
      <c r="AF64" s="54"/>
      <c r="AG64" s="54"/>
      <c r="AH64" s="54"/>
      <c r="AI64" s="54"/>
      <c r="AJ64" s="54"/>
      <c r="AK64" s="55" t="s">
        <v>151</v>
      </c>
      <c r="AL64" s="55"/>
      <c r="AM64" s="55"/>
      <c r="AN64" s="55"/>
      <c r="AO64" s="55"/>
      <c r="AP64" s="55"/>
      <c r="AQ64" s="55"/>
      <c r="AR64" s="55"/>
      <c r="AS64" s="55"/>
      <c r="AT64" s="56"/>
      <c r="AU64" s="56"/>
      <c r="AV64" s="56"/>
      <c r="AW64" s="56"/>
      <c r="AX64" s="56"/>
      <c r="AY64" s="56"/>
      <c r="AZ64" s="56"/>
      <c r="BA64" s="56"/>
      <c r="BB64" s="56"/>
      <c r="BC64" s="57">
        <v>650</v>
      </c>
      <c r="BD64" s="57"/>
      <c r="BE64" s="57"/>
      <c r="BF64" s="57"/>
      <c r="BG64" s="57"/>
      <c r="BH64" s="57"/>
      <c r="BI64" s="57"/>
      <c r="BJ64" s="57"/>
      <c r="BK64" s="57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9">
        <f t="shared" si="3"/>
        <v>650</v>
      </c>
      <c r="CE64" s="60"/>
      <c r="CF64" s="60"/>
      <c r="CG64" s="60"/>
      <c r="CH64" s="60"/>
      <c r="CI64" s="60"/>
      <c r="CJ64" s="60"/>
      <c r="CK64" s="60"/>
      <c r="CL64" s="61"/>
      <c r="CM64" s="31">
        <f>AT64-BC64</f>
        <v>-650</v>
      </c>
      <c r="CN64" s="32"/>
      <c r="CO64" s="32"/>
      <c r="CP64" s="32"/>
      <c r="CQ64" s="32"/>
      <c r="CR64" s="32"/>
      <c r="CS64" s="32"/>
      <c r="CT64" s="32"/>
      <c r="CU64" s="33"/>
    </row>
    <row r="65" spans="1:99" ht="36.75" customHeight="1" thickBot="1">
      <c r="A65" s="65" t="s">
        <v>185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34"/>
      <c r="AE65" s="53"/>
      <c r="AF65" s="54"/>
      <c r="AG65" s="54"/>
      <c r="AH65" s="54"/>
      <c r="AI65" s="54"/>
      <c r="AJ65" s="54"/>
      <c r="AK65" s="55" t="s">
        <v>296</v>
      </c>
      <c r="AL65" s="55"/>
      <c r="AM65" s="55"/>
      <c r="AN65" s="55"/>
      <c r="AO65" s="55"/>
      <c r="AP65" s="55"/>
      <c r="AQ65" s="55"/>
      <c r="AR65" s="55"/>
      <c r="AS65" s="55"/>
      <c r="AT65" s="56"/>
      <c r="AU65" s="56"/>
      <c r="AV65" s="56"/>
      <c r="AW65" s="56"/>
      <c r="AX65" s="56"/>
      <c r="AY65" s="56"/>
      <c r="AZ65" s="56"/>
      <c r="BA65" s="56"/>
      <c r="BB65" s="56"/>
      <c r="BC65" s="57">
        <v>154.37</v>
      </c>
      <c r="BD65" s="57"/>
      <c r="BE65" s="57"/>
      <c r="BF65" s="57"/>
      <c r="BG65" s="57"/>
      <c r="BH65" s="57"/>
      <c r="BI65" s="57"/>
      <c r="BJ65" s="57"/>
      <c r="BK65" s="57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9">
        <f t="shared" si="3"/>
        <v>154.37</v>
      </c>
      <c r="CE65" s="60"/>
      <c r="CF65" s="60"/>
      <c r="CG65" s="60"/>
      <c r="CH65" s="60"/>
      <c r="CI65" s="60"/>
      <c r="CJ65" s="60"/>
      <c r="CK65" s="60"/>
      <c r="CL65" s="61"/>
      <c r="CM65" s="31">
        <f>AT65-BC65</f>
        <v>-154.37</v>
      </c>
      <c r="CN65" s="32"/>
      <c r="CO65" s="32"/>
      <c r="CP65" s="32"/>
      <c r="CQ65" s="32"/>
      <c r="CR65" s="32"/>
      <c r="CS65" s="32"/>
      <c r="CT65" s="32"/>
      <c r="CU65" s="33"/>
    </row>
    <row r="66" spans="1:99" ht="26.25" customHeight="1" thickBot="1">
      <c r="A66" s="65" t="s">
        <v>186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34"/>
      <c r="AE66" s="53"/>
      <c r="AF66" s="54"/>
      <c r="AG66" s="54"/>
      <c r="AH66" s="54"/>
      <c r="AI66" s="54"/>
      <c r="AJ66" s="54"/>
      <c r="AK66" s="55" t="s">
        <v>206</v>
      </c>
      <c r="AL66" s="55"/>
      <c r="AM66" s="55"/>
      <c r="AN66" s="55"/>
      <c r="AO66" s="55"/>
      <c r="AP66" s="55"/>
      <c r="AQ66" s="55"/>
      <c r="AR66" s="55"/>
      <c r="AS66" s="55"/>
      <c r="AT66" s="56"/>
      <c r="AU66" s="56"/>
      <c r="AV66" s="56"/>
      <c r="AW66" s="56"/>
      <c r="AX66" s="56"/>
      <c r="AY66" s="56"/>
      <c r="AZ66" s="56"/>
      <c r="BA66" s="56"/>
      <c r="BB66" s="56"/>
      <c r="BC66" s="57">
        <v>12</v>
      </c>
      <c r="BD66" s="57"/>
      <c r="BE66" s="57"/>
      <c r="BF66" s="57"/>
      <c r="BG66" s="57"/>
      <c r="BH66" s="57"/>
      <c r="BI66" s="57"/>
      <c r="BJ66" s="57"/>
      <c r="BK66" s="57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9">
        <f t="shared" si="3"/>
        <v>12</v>
      </c>
      <c r="CE66" s="60"/>
      <c r="CF66" s="60"/>
      <c r="CG66" s="60"/>
      <c r="CH66" s="60"/>
      <c r="CI66" s="60"/>
      <c r="CJ66" s="60"/>
      <c r="CK66" s="60"/>
      <c r="CL66" s="61"/>
      <c r="CM66" s="31">
        <f t="shared" si="5"/>
        <v>-12</v>
      </c>
      <c r="CN66" s="32"/>
      <c r="CO66" s="32"/>
      <c r="CP66" s="32"/>
      <c r="CQ66" s="32"/>
      <c r="CR66" s="32"/>
      <c r="CS66" s="32"/>
      <c r="CT66" s="32"/>
      <c r="CU66" s="33"/>
    </row>
    <row r="67" spans="1:99" ht="36.75" customHeight="1" thickBot="1">
      <c r="A67" s="65" t="s">
        <v>188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34"/>
      <c r="AE67" s="53"/>
      <c r="AF67" s="54"/>
      <c r="AG67" s="54"/>
      <c r="AH67" s="54"/>
      <c r="AI67" s="54"/>
      <c r="AJ67" s="54"/>
      <c r="AK67" s="55" t="s">
        <v>187</v>
      </c>
      <c r="AL67" s="55"/>
      <c r="AM67" s="55"/>
      <c r="AN67" s="55"/>
      <c r="AO67" s="55"/>
      <c r="AP67" s="55"/>
      <c r="AQ67" s="55"/>
      <c r="AR67" s="55"/>
      <c r="AS67" s="55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9">
        <f t="shared" si="3"/>
        <v>0</v>
      </c>
      <c r="CE67" s="60"/>
      <c r="CF67" s="60"/>
      <c r="CG67" s="60"/>
      <c r="CH67" s="60"/>
      <c r="CI67" s="60"/>
      <c r="CJ67" s="60"/>
      <c r="CK67" s="60"/>
      <c r="CL67" s="61"/>
      <c r="CM67" s="31">
        <f>AT67-BC67</f>
        <v>0</v>
      </c>
      <c r="CN67" s="32"/>
      <c r="CO67" s="32"/>
      <c r="CP67" s="32"/>
      <c r="CQ67" s="32"/>
      <c r="CR67" s="32"/>
      <c r="CS67" s="32"/>
      <c r="CT67" s="32"/>
      <c r="CU67" s="33"/>
    </row>
    <row r="68" spans="1:99" ht="17.25" customHeight="1" thickBot="1">
      <c r="A68" s="65" t="s">
        <v>164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34"/>
      <c r="AE68" s="53"/>
      <c r="AF68" s="54"/>
      <c r="AG68" s="54"/>
      <c r="AH68" s="54"/>
      <c r="AI68" s="54"/>
      <c r="AJ68" s="54"/>
      <c r="AK68" s="55" t="s">
        <v>165</v>
      </c>
      <c r="AL68" s="55"/>
      <c r="AM68" s="55"/>
      <c r="AN68" s="55"/>
      <c r="AO68" s="55"/>
      <c r="AP68" s="55"/>
      <c r="AQ68" s="55"/>
      <c r="AR68" s="55"/>
      <c r="AS68" s="55"/>
      <c r="AT68" s="56">
        <v>131550.35</v>
      </c>
      <c r="AU68" s="56"/>
      <c r="AV68" s="56"/>
      <c r="AW68" s="56"/>
      <c r="AX68" s="56"/>
      <c r="AY68" s="56"/>
      <c r="AZ68" s="56"/>
      <c r="BA68" s="56"/>
      <c r="BB68" s="56"/>
      <c r="BC68" s="57"/>
      <c r="BD68" s="57"/>
      <c r="BE68" s="57"/>
      <c r="BF68" s="57"/>
      <c r="BG68" s="57"/>
      <c r="BH68" s="57"/>
      <c r="BI68" s="57"/>
      <c r="BJ68" s="57"/>
      <c r="BK68" s="57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9">
        <f t="shared" si="3"/>
        <v>0</v>
      </c>
      <c r="CE68" s="60"/>
      <c r="CF68" s="60"/>
      <c r="CG68" s="60"/>
      <c r="CH68" s="60"/>
      <c r="CI68" s="60"/>
      <c r="CJ68" s="60"/>
      <c r="CK68" s="60"/>
      <c r="CL68" s="61"/>
      <c r="CM68" s="31">
        <f t="shared" si="5"/>
        <v>131550.35</v>
      </c>
      <c r="CN68" s="32"/>
      <c r="CO68" s="32"/>
      <c r="CP68" s="32"/>
      <c r="CQ68" s="32"/>
      <c r="CR68" s="32"/>
      <c r="CS68" s="32"/>
      <c r="CT68" s="32"/>
      <c r="CU68" s="33"/>
    </row>
    <row r="69" spans="1:99" ht="24.75" customHeight="1" thickBot="1">
      <c r="A69" s="65" t="s">
        <v>159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34"/>
      <c r="AE69" s="53"/>
      <c r="AF69" s="54"/>
      <c r="AG69" s="54"/>
      <c r="AH69" s="54"/>
      <c r="AI69" s="54"/>
      <c r="AJ69" s="54"/>
      <c r="AK69" s="55" t="s">
        <v>158</v>
      </c>
      <c r="AL69" s="55"/>
      <c r="AM69" s="55"/>
      <c r="AN69" s="55"/>
      <c r="AO69" s="55"/>
      <c r="AP69" s="55"/>
      <c r="AQ69" s="55"/>
      <c r="AR69" s="55"/>
      <c r="AS69" s="55"/>
      <c r="AT69" s="56">
        <v>921.72</v>
      </c>
      <c r="AU69" s="56"/>
      <c r="AV69" s="56"/>
      <c r="AW69" s="56"/>
      <c r="AX69" s="56"/>
      <c r="AY69" s="56"/>
      <c r="AZ69" s="56"/>
      <c r="BA69" s="56"/>
      <c r="BB69" s="56"/>
      <c r="BC69" s="57"/>
      <c r="BD69" s="57"/>
      <c r="BE69" s="57"/>
      <c r="BF69" s="57"/>
      <c r="BG69" s="57"/>
      <c r="BH69" s="57"/>
      <c r="BI69" s="57"/>
      <c r="BJ69" s="57"/>
      <c r="BK69" s="57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9">
        <f t="shared" si="3"/>
        <v>0</v>
      </c>
      <c r="CE69" s="60"/>
      <c r="CF69" s="60"/>
      <c r="CG69" s="60"/>
      <c r="CH69" s="60"/>
      <c r="CI69" s="60"/>
      <c r="CJ69" s="60"/>
      <c r="CK69" s="60"/>
      <c r="CL69" s="61"/>
      <c r="CM69" s="31">
        <f t="shared" si="5"/>
        <v>921.72</v>
      </c>
      <c r="CN69" s="32"/>
      <c r="CO69" s="32"/>
      <c r="CP69" s="32"/>
      <c r="CQ69" s="32"/>
      <c r="CR69" s="32"/>
      <c r="CS69" s="32"/>
      <c r="CT69" s="32"/>
      <c r="CU69" s="33"/>
    </row>
    <row r="70" spans="1:99" ht="17.25" customHeight="1" thickBot="1">
      <c r="A70" s="65" t="s">
        <v>160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34"/>
      <c r="AE70" s="53"/>
      <c r="AF70" s="54"/>
      <c r="AG70" s="54"/>
      <c r="AH70" s="54"/>
      <c r="AI70" s="54"/>
      <c r="AJ70" s="54"/>
      <c r="AK70" s="55" t="s">
        <v>161</v>
      </c>
      <c r="AL70" s="55"/>
      <c r="AM70" s="55"/>
      <c r="AN70" s="55"/>
      <c r="AO70" s="55"/>
      <c r="AP70" s="55"/>
      <c r="AQ70" s="55"/>
      <c r="AR70" s="55"/>
      <c r="AS70" s="55"/>
      <c r="AT70" s="56">
        <v>254761.28</v>
      </c>
      <c r="AU70" s="56"/>
      <c r="AV70" s="56"/>
      <c r="AW70" s="56"/>
      <c r="AX70" s="56"/>
      <c r="AY70" s="56"/>
      <c r="AZ70" s="56"/>
      <c r="BA70" s="56"/>
      <c r="BB70" s="56"/>
      <c r="BC70" s="57"/>
      <c r="BD70" s="57"/>
      <c r="BE70" s="57"/>
      <c r="BF70" s="57"/>
      <c r="BG70" s="57"/>
      <c r="BH70" s="57"/>
      <c r="BI70" s="57"/>
      <c r="BJ70" s="57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9">
        <f t="shared" si="3"/>
        <v>0</v>
      </c>
      <c r="CE70" s="60"/>
      <c r="CF70" s="60"/>
      <c r="CG70" s="60"/>
      <c r="CH70" s="60"/>
      <c r="CI70" s="60"/>
      <c r="CJ70" s="60"/>
      <c r="CK70" s="60"/>
      <c r="CL70" s="61"/>
      <c r="CM70" s="31">
        <f t="shared" si="5"/>
        <v>254761.28</v>
      </c>
      <c r="CN70" s="32"/>
      <c r="CO70" s="32"/>
      <c r="CP70" s="32"/>
      <c r="CQ70" s="32"/>
      <c r="CR70" s="32"/>
      <c r="CS70" s="32"/>
      <c r="CT70" s="32"/>
      <c r="CU70" s="33"/>
    </row>
    <row r="71" spans="1:99" ht="17.25" customHeight="1" thickBot="1">
      <c r="A71" s="65" t="s">
        <v>162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34"/>
      <c r="AE71" s="53"/>
      <c r="AF71" s="54"/>
      <c r="AG71" s="54"/>
      <c r="AH71" s="54"/>
      <c r="AI71" s="54"/>
      <c r="AJ71" s="54"/>
      <c r="AK71" s="55" t="s">
        <v>163</v>
      </c>
      <c r="AL71" s="55"/>
      <c r="AM71" s="55"/>
      <c r="AN71" s="55"/>
      <c r="AO71" s="55"/>
      <c r="AP71" s="55"/>
      <c r="AQ71" s="55"/>
      <c r="AR71" s="55"/>
      <c r="AS71" s="55"/>
      <c r="AT71" s="56">
        <v>-24462.06</v>
      </c>
      <c r="AU71" s="56"/>
      <c r="AV71" s="56"/>
      <c r="AW71" s="56"/>
      <c r="AX71" s="56"/>
      <c r="AY71" s="56"/>
      <c r="AZ71" s="56"/>
      <c r="BA71" s="56"/>
      <c r="BB71" s="56"/>
      <c r="BC71" s="57"/>
      <c r="BD71" s="57"/>
      <c r="BE71" s="57"/>
      <c r="BF71" s="57"/>
      <c r="BG71" s="57"/>
      <c r="BH71" s="57"/>
      <c r="BI71" s="57"/>
      <c r="BJ71" s="57"/>
      <c r="BK71" s="57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9">
        <f t="shared" si="3"/>
        <v>0</v>
      </c>
      <c r="CE71" s="60"/>
      <c r="CF71" s="60"/>
      <c r="CG71" s="60"/>
      <c r="CH71" s="60"/>
      <c r="CI71" s="60"/>
      <c r="CJ71" s="60"/>
      <c r="CK71" s="60"/>
      <c r="CL71" s="61"/>
      <c r="CM71" s="122">
        <f>AT71-BC71</f>
        <v>-24462.06</v>
      </c>
      <c r="CN71" s="123"/>
      <c r="CO71" s="123"/>
      <c r="CP71" s="123"/>
      <c r="CQ71" s="123"/>
      <c r="CR71" s="123"/>
      <c r="CS71" s="123"/>
      <c r="CT71" s="123"/>
      <c r="CU71" s="124"/>
    </row>
    <row r="72" spans="31:99" ht="15" customHeight="1" thickBot="1">
      <c r="AE72" s="104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5"/>
    </row>
  </sheetData>
  <sheetProtection/>
  <mergeCells count="508">
    <mergeCell ref="BU65:CC65"/>
    <mergeCell ref="CD65:CL65"/>
    <mergeCell ref="CM65:CU65"/>
    <mergeCell ref="A65:AD65"/>
    <mergeCell ref="AE65:AJ65"/>
    <mergeCell ref="AK65:AS65"/>
    <mergeCell ref="AT65:BB65"/>
    <mergeCell ref="BC65:BK65"/>
    <mergeCell ref="BL65:BT65"/>
    <mergeCell ref="A56:AD56"/>
    <mergeCell ref="AE56:AJ56"/>
    <mergeCell ref="AK56:AS56"/>
    <mergeCell ref="AT56:BB56"/>
    <mergeCell ref="BL50:BT50"/>
    <mergeCell ref="CM47:CU47"/>
    <mergeCell ref="CD50:CL50"/>
    <mergeCell ref="CM50:CU50"/>
    <mergeCell ref="BL48:BT48"/>
    <mergeCell ref="A50:AD50"/>
    <mergeCell ref="BC46:BK46"/>
    <mergeCell ref="AT58:BB58"/>
    <mergeCell ref="BC58:BK58"/>
    <mergeCell ref="CD57:CL57"/>
    <mergeCell ref="AE57:AJ57"/>
    <mergeCell ref="AK57:AS57"/>
    <mergeCell ref="AE50:AJ50"/>
    <mergeCell ref="AK50:AS50"/>
    <mergeCell ref="BU48:CC48"/>
    <mergeCell ref="AT47:BB47"/>
    <mergeCell ref="BU42:CC42"/>
    <mergeCell ref="CD42:CL42"/>
    <mergeCell ref="CM42:CU42"/>
    <mergeCell ref="CM48:CU48"/>
    <mergeCell ref="BU50:CC50"/>
    <mergeCell ref="CM56:CU56"/>
    <mergeCell ref="CM49:CU49"/>
    <mergeCell ref="CM46:CU46"/>
    <mergeCell ref="CM45:CU45"/>
    <mergeCell ref="CD44:CL44"/>
    <mergeCell ref="CM68:CU68"/>
    <mergeCell ref="A51:AD51"/>
    <mergeCell ref="AE51:AJ51"/>
    <mergeCell ref="AK51:AS51"/>
    <mergeCell ref="AT51:BB51"/>
    <mergeCell ref="BC51:BK51"/>
    <mergeCell ref="BL51:BT51"/>
    <mergeCell ref="BL58:BT58"/>
    <mergeCell ref="A68:AD68"/>
    <mergeCell ref="AE68:AJ68"/>
    <mergeCell ref="BC68:BK68"/>
    <mergeCell ref="A60:AD60"/>
    <mergeCell ref="AE60:AJ60"/>
    <mergeCell ref="AK60:AS60"/>
    <mergeCell ref="AT60:BB60"/>
    <mergeCell ref="A66:AD66"/>
    <mergeCell ref="AE66:AJ66"/>
    <mergeCell ref="AK66:AS66"/>
    <mergeCell ref="AE61:AJ61"/>
    <mergeCell ref="AK61:AS61"/>
    <mergeCell ref="CM69:CU69"/>
    <mergeCell ref="BU51:CC51"/>
    <mergeCell ref="CD51:CL51"/>
    <mergeCell ref="CM51:CU51"/>
    <mergeCell ref="BU66:CC66"/>
    <mergeCell ref="CD66:CL66"/>
    <mergeCell ref="BU58:CC58"/>
    <mergeCell ref="CM66:CU66"/>
    <mergeCell ref="CD60:CL60"/>
    <mergeCell ref="CM53:CU53"/>
    <mergeCell ref="BU68:CC68"/>
    <mergeCell ref="CD68:CL68"/>
    <mergeCell ref="BU69:CC69"/>
    <mergeCell ref="CD69:CL69"/>
    <mergeCell ref="AE48:AJ48"/>
    <mergeCell ref="AK48:AS48"/>
    <mergeCell ref="AT48:BB48"/>
    <mergeCell ref="BC48:BK48"/>
    <mergeCell ref="CD48:CL48"/>
    <mergeCell ref="AK68:AS68"/>
    <mergeCell ref="A70:AD70"/>
    <mergeCell ref="AE70:AJ70"/>
    <mergeCell ref="AK70:AS70"/>
    <mergeCell ref="CD70:CL70"/>
    <mergeCell ref="CM70:CU70"/>
    <mergeCell ref="AT70:BB70"/>
    <mergeCell ref="BC70:BK70"/>
    <mergeCell ref="BL70:BT70"/>
    <mergeCell ref="AE42:AJ42"/>
    <mergeCell ref="A69:AD69"/>
    <mergeCell ref="AE69:AJ69"/>
    <mergeCell ref="AK69:AS69"/>
    <mergeCell ref="AT69:BB69"/>
    <mergeCell ref="AT68:BB68"/>
    <mergeCell ref="A58:AD58"/>
    <mergeCell ref="AE58:AJ58"/>
    <mergeCell ref="AK58:AS58"/>
    <mergeCell ref="AT46:BB46"/>
    <mergeCell ref="BL36:BR36"/>
    <mergeCell ref="CM39:CU39"/>
    <mergeCell ref="A38:AD38"/>
    <mergeCell ref="AE38:AJ38"/>
    <mergeCell ref="AK38:AS38"/>
    <mergeCell ref="AT38:BB38"/>
    <mergeCell ref="BC38:BK38"/>
    <mergeCell ref="A39:AD39"/>
    <mergeCell ref="CD38:CL38"/>
    <mergeCell ref="CM38:CU38"/>
    <mergeCell ref="BC36:BK36"/>
    <mergeCell ref="AT32:BA32"/>
    <mergeCell ref="A30:AD30"/>
    <mergeCell ref="AK30:AS30"/>
    <mergeCell ref="AT30:BA30"/>
    <mergeCell ref="BB30:BK30"/>
    <mergeCell ref="A36:AD36"/>
    <mergeCell ref="AT34:BB34"/>
    <mergeCell ref="AK32:AS32"/>
    <mergeCell ref="AE36:AI36"/>
    <mergeCell ref="CM27:CU27"/>
    <mergeCell ref="CM36:CU36"/>
    <mergeCell ref="CD33:CL33"/>
    <mergeCell ref="CM33:CU33"/>
    <mergeCell ref="BU30:CB30"/>
    <mergeCell ref="CM30:CU30"/>
    <mergeCell ref="CM28:CU28"/>
    <mergeCell ref="CD27:CL27"/>
    <mergeCell ref="BU28:CC28"/>
    <mergeCell ref="BU36:CB36"/>
    <mergeCell ref="A37:AD37"/>
    <mergeCell ref="A46:AD46"/>
    <mergeCell ref="AE46:AJ46"/>
    <mergeCell ref="A33:AD33"/>
    <mergeCell ref="AK33:AS33"/>
    <mergeCell ref="AT36:BA36"/>
    <mergeCell ref="AE41:AJ41"/>
    <mergeCell ref="AK41:AS41"/>
    <mergeCell ref="AE39:AJ39"/>
    <mergeCell ref="A42:AD42"/>
    <mergeCell ref="BC41:BK41"/>
    <mergeCell ref="BU32:CB32"/>
    <mergeCell ref="BL38:BT38"/>
    <mergeCell ref="CD36:CL36"/>
    <mergeCell ref="BB32:BK32"/>
    <mergeCell ref="BL41:BT41"/>
    <mergeCell ref="BL39:BT39"/>
    <mergeCell ref="BC40:BK40"/>
    <mergeCell ref="AT40:BB40"/>
    <mergeCell ref="BU38:CC38"/>
    <mergeCell ref="AT37:BB37"/>
    <mergeCell ref="BU39:CC39"/>
    <mergeCell ref="CD37:CL37"/>
    <mergeCell ref="AK28:AS28"/>
    <mergeCell ref="AT29:BB29"/>
    <mergeCell ref="AK39:AS39"/>
    <mergeCell ref="AT39:BB39"/>
    <mergeCell ref="BC39:BK39"/>
    <mergeCell ref="CD28:CL28"/>
    <mergeCell ref="BC28:BK28"/>
    <mergeCell ref="BL30:BR30"/>
    <mergeCell ref="BL32:BR32"/>
    <mergeCell ref="AT27:BB27"/>
    <mergeCell ref="BL31:BR31"/>
    <mergeCell ref="AT31:BA31"/>
    <mergeCell ref="BL29:BT29"/>
    <mergeCell ref="AT28:BB28"/>
    <mergeCell ref="BL28:BT28"/>
    <mergeCell ref="AE72:AJ72"/>
    <mergeCell ref="AK72:AS72"/>
    <mergeCell ref="BC53:BK53"/>
    <mergeCell ref="BL72:BT72"/>
    <mergeCell ref="AT41:BB41"/>
    <mergeCell ref="AT57:BB57"/>
    <mergeCell ref="BC66:BK66"/>
    <mergeCell ref="BL59:BT59"/>
    <mergeCell ref="BL64:BT64"/>
    <mergeCell ref="BL67:BT67"/>
    <mergeCell ref="AT72:BB72"/>
    <mergeCell ref="BC72:BK72"/>
    <mergeCell ref="BU70:CC70"/>
    <mergeCell ref="AT66:BB66"/>
    <mergeCell ref="CM72:CU72"/>
    <mergeCell ref="BL60:BT60"/>
    <mergeCell ref="BL66:BT66"/>
    <mergeCell ref="BC69:BK69"/>
    <mergeCell ref="BL69:BT69"/>
    <mergeCell ref="BL68:BT68"/>
    <mergeCell ref="CD72:CL72"/>
    <mergeCell ref="BU72:CC72"/>
    <mergeCell ref="CM60:CU60"/>
    <mergeCell ref="CM61:CU61"/>
    <mergeCell ref="CD64:CL64"/>
    <mergeCell ref="CM64:CU64"/>
    <mergeCell ref="CD67:CL67"/>
    <mergeCell ref="CD61:CL61"/>
    <mergeCell ref="CM71:CU71"/>
    <mergeCell ref="BU71:CC71"/>
    <mergeCell ref="BU41:CC41"/>
    <mergeCell ref="A71:AD71"/>
    <mergeCell ref="AE71:AJ71"/>
    <mergeCell ref="AK71:AS71"/>
    <mergeCell ref="BL71:BT71"/>
    <mergeCell ref="AT71:BB71"/>
    <mergeCell ref="BC71:BK71"/>
    <mergeCell ref="BU60:CC60"/>
    <mergeCell ref="BU45:CC45"/>
    <mergeCell ref="A41:AD41"/>
    <mergeCell ref="CD71:CL71"/>
    <mergeCell ref="BL37:BT37"/>
    <mergeCell ref="CD47:CL47"/>
    <mergeCell ref="BL47:BT47"/>
    <mergeCell ref="BU37:CC37"/>
    <mergeCell ref="BL33:BR33"/>
    <mergeCell ref="CD41:CL41"/>
    <mergeCell ref="BU47:CC47"/>
    <mergeCell ref="CD39:CL39"/>
    <mergeCell ref="BL42:BT42"/>
    <mergeCell ref="CL12:CU12"/>
    <mergeCell ref="CD22:CL22"/>
    <mergeCell ref="CD24:CL24"/>
    <mergeCell ref="CM24:CU24"/>
    <mergeCell ref="CD23:CL23"/>
    <mergeCell ref="A16:CU16"/>
    <mergeCell ref="AE20:AJ20"/>
    <mergeCell ref="BC19:BK19"/>
    <mergeCell ref="CM18:CU18"/>
    <mergeCell ref="AK18:AS18"/>
    <mergeCell ref="BL22:BT22"/>
    <mergeCell ref="AT20:BB20"/>
    <mergeCell ref="BC20:BK20"/>
    <mergeCell ref="BC22:BK22"/>
    <mergeCell ref="BU19:CC19"/>
    <mergeCell ref="AT19:BB19"/>
    <mergeCell ref="BU20:CC20"/>
    <mergeCell ref="BU21:CC21"/>
    <mergeCell ref="BU22:CC22"/>
    <mergeCell ref="BL23:BT23"/>
    <mergeCell ref="AT23:BB23"/>
    <mergeCell ref="A23:AD23"/>
    <mergeCell ref="AK24:AS24"/>
    <mergeCell ref="AE23:AJ23"/>
    <mergeCell ref="BL24:BT24"/>
    <mergeCell ref="BC23:BK23"/>
    <mergeCell ref="BC24:BK24"/>
    <mergeCell ref="AE24:AJ24"/>
    <mergeCell ref="AE26:AJ26"/>
    <mergeCell ref="AK26:AS26"/>
    <mergeCell ref="AE28:AJ28"/>
    <mergeCell ref="AK23:AS23"/>
    <mergeCell ref="AK27:AS27"/>
    <mergeCell ref="A25:AD25"/>
    <mergeCell ref="A28:AD28"/>
    <mergeCell ref="A1:CU1"/>
    <mergeCell ref="CM20:CU20"/>
    <mergeCell ref="CM19:CU19"/>
    <mergeCell ref="BL19:BT19"/>
    <mergeCell ref="CL14:CU14"/>
    <mergeCell ref="CM25:CU25"/>
    <mergeCell ref="CD25:CL25"/>
    <mergeCell ref="AK19:AS19"/>
    <mergeCell ref="CM21:CU21"/>
    <mergeCell ref="CL11:CU11"/>
    <mergeCell ref="CL8:CU10"/>
    <mergeCell ref="AT53:BB53"/>
    <mergeCell ref="AT21:BB21"/>
    <mergeCell ref="BC21:BK21"/>
    <mergeCell ref="BC37:BK37"/>
    <mergeCell ref="AT25:BB25"/>
    <mergeCell ref="BC25:BK25"/>
    <mergeCell ref="CL13:CU13"/>
    <mergeCell ref="AT24:BB24"/>
    <mergeCell ref="BU23:CC23"/>
    <mergeCell ref="AE18:AJ18"/>
    <mergeCell ref="A20:AD20"/>
    <mergeCell ref="AE34:AJ34"/>
    <mergeCell ref="A18:AD18"/>
    <mergeCell ref="AE19:AJ19"/>
    <mergeCell ref="AK22:AS22"/>
    <mergeCell ref="A22:AD22"/>
    <mergeCell ref="A26:AD26"/>
    <mergeCell ref="A19:AD19"/>
    <mergeCell ref="A24:AD24"/>
    <mergeCell ref="CM37:CU37"/>
    <mergeCell ref="CD29:CL29"/>
    <mergeCell ref="CD34:CL34"/>
    <mergeCell ref="CD32:CL32"/>
    <mergeCell ref="CD31:CL31"/>
    <mergeCell ref="CM31:CU31"/>
    <mergeCell ref="CM29:CU29"/>
    <mergeCell ref="CM32:CU32"/>
    <mergeCell ref="CD30:CL30"/>
    <mergeCell ref="CD35:CL35"/>
    <mergeCell ref="AE32:AI32"/>
    <mergeCell ref="AK37:AS37"/>
    <mergeCell ref="CM22:CU22"/>
    <mergeCell ref="AE22:AJ22"/>
    <mergeCell ref="AT22:BB22"/>
    <mergeCell ref="CM34:CU34"/>
    <mergeCell ref="CM23:CU23"/>
    <mergeCell ref="BC29:BK29"/>
    <mergeCell ref="AK36:AS36"/>
    <mergeCell ref="CM26:CU26"/>
    <mergeCell ref="O12:BX12"/>
    <mergeCell ref="BB33:BK33"/>
    <mergeCell ref="AE25:AJ25"/>
    <mergeCell ref="AK25:AS25"/>
    <mergeCell ref="AE33:AI33"/>
    <mergeCell ref="A29:AD29"/>
    <mergeCell ref="AE29:AJ29"/>
    <mergeCell ref="AK29:AS29"/>
    <mergeCell ref="A27:AD27"/>
    <mergeCell ref="AE27:AJ27"/>
    <mergeCell ref="BC18:CL18"/>
    <mergeCell ref="A21:AD21"/>
    <mergeCell ref="AE21:AJ21"/>
    <mergeCell ref="AK21:AS21"/>
    <mergeCell ref="AK20:AS20"/>
    <mergeCell ref="BL20:BT20"/>
    <mergeCell ref="BL21:BT21"/>
    <mergeCell ref="CD20:CL20"/>
    <mergeCell ref="CD21:CL21"/>
    <mergeCell ref="CD19:CL19"/>
    <mergeCell ref="A2:CU2"/>
    <mergeCell ref="A3:CU3"/>
    <mergeCell ref="Q4:CE5"/>
    <mergeCell ref="AQ7:BB7"/>
    <mergeCell ref="CL5:CU5"/>
    <mergeCell ref="AT18:BB18"/>
    <mergeCell ref="CL6:CU6"/>
    <mergeCell ref="CL7:CU7"/>
    <mergeCell ref="BE7:BG7"/>
    <mergeCell ref="V11:BX11"/>
    <mergeCell ref="A53:AD53"/>
    <mergeCell ref="A61:AD61"/>
    <mergeCell ref="BU59:CC59"/>
    <mergeCell ref="BU24:CC24"/>
    <mergeCell ref="BL25:BT25"/>
    <mergeCell ref="BC34:BK34"/>
    <mergeCell ref="BL34:BT34"/>
    <mergeCell ref="BU25:CC25"/>
    <mergeCell ref="BC26:BK26"/>
    <mergeCell ref="BU31:CB31"/>
    <mergeCell ref="A45:AD45"/>
    <mergeCell ref="AE45:AJ45"/>
    <mergeCell ref="AK45:AS45"/>
    <mergeCell ref="A47:AD47"/>
    <mergeCell ref="AE47:AJ47"/>
    <mergeCell ref="AK47:AS47"/>
    <mergeCell ref="AK46:AS46"/>
    <mergeCell ref="BC61:BK61"/>
    <mergeCell ref="CM57:CU57"/>
    <mergeCell ref="CM59:CU59"/>
    <mergeCell ref="BC59:BK59"/>
    <mergeCell ref="BC60:BK60"/>
    <mergeCell ref="CD58:CL58"/>
    <mergeCell ref="BL61:BT61"/>
    <mergeCell ref="BU61:CC61"/>
    <mergeCell ref="CM58:CU58"/>
    <mergeCell ref="A31:AD31"/>
    <mergeCell ref="AE30:AI30"/>
    <mergeCell ref="AE31:AI31"/>
    <mergeCell ref="AE40:AJ40"/>
    <mergeCell ref="AK40:AS40"/>
    <mergeCell ref="AK31:AS31"/>
    <mergeCell ref="A34:AD34"/>
    <mergeCell ref="AE37:AJ37"/>
    <mergeCell ref="AK34:AS34"/>
    <mergeCell ref="A32:AD32"/>
    <mergeCell ref="CD46:CL46"/>
    <mergeCell ref="CM41:CU41"/>
    <mergeCell ref="CD40:CL40"/>
    <mergeCell ref="BU33:CB33"/>
    <mergeCell ref="CD26:CL26"/>
    <mergeCell ref="CM40:CU40"/>
    <mergeCell ref="BU40:CC40"/>
    <mergeCell ref="BU44:CC44"/>
    <mergeCell ref="CM43:CU43"/>
    <mergeCell ref="BU43:CC43"/>
    <mergeCell ref="CD49:CL49"/>
    <mergeCell ref="BU53:CC53"/>
    <mergeCell ref="BL44:BT44"/>
    <mergeCell ref="CD54:CL54"/>
    <mergeCell ref="BU46:CC46"/>
    <mergeCell ref="BL46:BT46"/>
    <mergeCell ref="CD53:CL53"/>
    <mergeCell ref="BL53:BT53"/>
    <mergeCell ref="BL49:BT49"/>
    <mergeCell ref="BU52:CC52"/>
    <mergeCell ref="BU55:CC55"/>
    <mergeCell ref="BL26:BT26"/>
    <mergeCell ref="BL27:BT27"/>
    <mergeCell ref="BU64:CC64"/>
    <mergeCell ref="BU26:CC26"/>
    <mergeCell ref="BC56:BK56"/>
    <mergeCell ref="BB31:BK31"/>
    <mergeCell ref="AT26:BB26"/>
    <mergeCell ref="AT33:BA33"/>
    <mergeCell ref="BU49:CC49"/>
    <mergeCell ref="AT45:BB45"/>
    <mergeCell ref="BC45:BK45"/>
    <mergeCell ref="BL45:BT45"/>
    <mergeCell ref="BU34:CC34"/>
    <mergeCell ref="BU27:CC27"/>
    <mergeCell ref="BU29:CC29"/>
    <mergeCell ref="BC27:BK27"/>
    <mergeCell ref="AT42:BB42"/>
    <mergeCell ref="BC42:BK42"/>
    <mergeCell ref="BC44:BK44"/>
    <mergeCell ref="A64:AD64"/>
    <mergeCell ref="AE64:AJ64"/>
    <mergeCell ref="AK64:AS64"/>
    <mergeCell ref="AT64:BB64"/>
    <mergeCell ref="BC64:BK64"/>
    <mergeCell ref="A59:AD59"/>
    <mergeCell ref="AE59:AJ59"/>
    <mergeCell ref="AK59:AS59"/>
    <mergeCell ref="AT59:BB59"/>
    <mergeCell ref="AT61:BB61"/>
    <mergeCell ref="A49:AD49"/>
    <mergeCell ref="AE49:AJ49"/>
    <mergeCell ref="A40:AD40"/>
    <mergeCell ref="CD56:CL56"/>
    <mergeCell ref="BL40:BT40"/>
    <mergeCell ref="AE44:AJ44"/>
    <mergeCell ref="AK44:AS44"/>
    <mergeCell ref="AT44:BB44"/>
    <mergeCell ref="A44:AD44"/>
    <mergeCell ref="A48:AD48"/>
    <mergeCell ref="BC47:BK47"/>
    <mergeCell ref="AT55:BB55"/>
    <mergeCell ref="CM44:CU44"/>
    <mergeCell ref="A62:AD62"/>
    <mergeCell ref="AE62:AJ62"/>
    <mergeCell ref="AK62:AS62"/>
    <mergeCell ref="AT62:BB62"/>
    <mergeCell ref="BC62:BK62"/>
    <mergeCell ref="BL62:BT62"/>
    <mergeCell ref="CD45:CL45"/>
    <mergeCell ref="BL55:BT55"/>
    <mergeCell ref="AK54:AS54"/>
    <mergeCell ref="AT54:BB54"/>
    <mergeCell ref="AE52:AJ52"/>
    <mergeCell ref="AE53:AJ53"/>
    <mergeCell ref="BC50:BK50"/>
    <mergeCell ref="BL54:BT54"/>
    <mergeCell ref="BL52:BT52"/>
    <mergeCell ref="AT49:BB49"/>
    <mergeCell ref="BC49:BK49"/>
    <mergeCell ref="BC54:BK54"/>
    <mergeCell ref="AK53:AS53"/>
    <mergeCell ref="AT50:BB50"/>
    <mergeCell ref="BC55:BK55"/>
    <mergeCell ref="AK52:AS52"/>
    <mergeCell ref="AT52:BB52"/>
    <mergeCell ref="BC52:BK52"/>
    <mergeCell ref="AK49:AS49"/>
    <mergeCell ref="CM67:CU67"/>
    <mergeCell ref="CD52:CL52"/>
    <mergeCell ref="CM52:CU52"/>
    <mergeCell ref="A67:AD67"/>
    <mergeCell ref="AE67:AJ67"/>
    <mergeCell ref="AK67:AS67"/>
    <mergeCell ref="AT67:BB67"/>
    <mergeCell ref="BC67:BK67"/>
    <mergeCell ref="A52:AD52"/>
    <mergeCell ref="BC57:BK57"/>
    <mergeCell ref="BU67:CC67"/>
    <mergeCell ref="BU54:CC54"/>
    <mergeCell ref="A63:AD63"/>
    <mergeCell ref="AE63:AJ63"/>
    <mergeCell ref="AK63:AS63"/>
    <mergeCell ref="AT63:BB63"/>
    <mergeCell ref="BC63:BK63"/>
    <mergeCell ref="BL63:BT63"/>
    <mergeCell ref="A57:AD57"/>
    <mergeCell ref="BL57:BT57"/>
    <mergeCell ref="BU63:CC63"/>
    <mergeCell ref="CD63:CL63"/>
    <mergeCell ref="CM63:CU63"/>
    <mergeCell ref="BL56:BT56"/>
    <mergeCell ref="BU56:CC56"/>
    <mergeCell ref="CM62:CU62"/>
    <mergeCell ref="BU62:CC62"/>
    <mergeCell ref="BU57:CC57"/>
    <mergeCell ref="CD62:CL62"/>
    <mergeCell ref="CD59:CL59"/>
    <mergeCell ref="CD55:CL55"/>
    <mergeCell ref="AK42:AS42"/>
    <mergeCell ref="CM54:CU54"/>
    <mergeCell ref="A55:AD55"/>
    <mergeCell ref="AE55:AJ55"/>
    <mergeCell ref="A54:AD54"/>
    <mergeCell ref="AE54:AJ54"/>
    <mergeCell ref="AK55:AS55"/>
    <mergeCell ref="CM55:CU55"/>
    <mergeCell ref="CD43:CL43"/>
    <mergeCell ref="A43:AD43"/>
    <mergeCell ref="AE43:AJ43"/>
    <mergeCell ref="AK43:AS43"/>
    <mergeCell ref="AT43:BB43"/>
    <mergeCell ref="BC43:BK43"/>
    <mergeCell ref="BL43:BT43"/>
    <mergeCell ref="CM35:CU35"/>
    <mergeCell ref="A35:AD35"/>
    <mergeCell ref="AE35:AI35"/>
    <mergeCell ref="AK35:AS35"/>
    <mergeCell ref="AT35:BA35"/>
    <mergeCell ref="BC35:BK35"/>
    <mergeCell ref="BL35:BR35"/>
    <mergeCell ref="BU35:CB35"/>
  </mergeCells>
  <printOptions/>
  <pageMargins left="0.3937007874015748" right="0.3937007874015748" top="0.7874015748031497" bottom="0.3937007874015748" header="0.2755905511811024" footer="0.2755905511811024"/>
  <pageSetup fitToWidth="0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Y102"/>
  <sheetViews>
    <sheetView view="pageLayout" workbookViewId="0" topLeftCell="A1">
      <selection activeCell="AO61" sqref="AO61:AU79"/>
    </sheetView>
  </sheetViews>
  <sheetFormatPr defaultColWidth="1.37890625" defaultRowHeight="12.75"/>
  <cols>
    <col min="1" max="19" width="1.37890625" style="23" customWidth="1"/>
    <col min="20" max="20" width="6.375" style="23" customWidth="1"/>
    <col min="21" max="23" width="1.37890625" style="23" customWidth="1"/>
    <col min="24" max="24" width="0.74609375" style="23" customWidth="1"/>
    <col min="25" max="31" width="1.37890625" style="23" customWidth="1"/>
    <col min="32" max="32" width="10.375" style="23" customWidth="1"/>
    <col min="33" max="62" width="1.37890625" style="23" customWidth="1"/>
    <col min="63" max="63" width="0.875" style="23" customWidth="1"/>
    <col min="64" max="64" width="1.37890625" style="23" hidden="1" customWidth="1"/>
    <col min="65" max="70" width="1.37890625" style="23" customWidth="1"/>
    <col min="71" max="71" width="1.00390625" style="23" customWidth="1"/>
    <col min="72" max="72" width="1.37890625" style="23" hidden="1" customWidth="1"/>
    <col min="73" max="78" width="1.37890625" style="23" customWidth="1"/>
    <col min="79" max="79" width="1.25" style="23" customWidth="1"/>
    <col min="80" max="80" width="1.12109375" style="23" hidden="1" customWidth="1"/>
    <col min="81" max="81" width="1.37890625" style="23" hidden="1" customWidth="1"/>
    <col min="82" max="103" width="1.37890625" style="23" customWidth="1"/>
    <col min="104" max="16384" width="1.37890625" style="1" customWidth="1"/>
  </cols>
  <sheetData>
    <row r="1" ht="10.5" customHeight="1">
      <c r="CS1" s="24" t="s">
        <v>48</v>
      </c>
    </row>
    <row r="2" spans="1:103" s="17" customFormat="1" ht="11.25" customHeight="1">
      <c r="A2" s="181" t="s">
        <v>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25"/>
      <c r="CU2" s="25"/>
      <c r="CV2" s="25"/>
      <c r="CW2" s="25"/>
      <c r="CX2" s="25"/>
      <c r="CY2" s="25"/>
    </row>
    <row r="3" ht="3" customHeight="1" hidden="1"/>
    <row r="4" spans="1:103" s="7" customFormat="1" ht="12.75">
      <c r="A4" s="193" t="s">
        <v>10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 t="s">
        <v>16</v>
      </c>
      <c r="V4" s="193"/>
      <c r="W4" s="193"/>
      <c r="X4" s="193"/>
      <c r="Y4" s="204" t="s">
        <v>116</v>
      </c>
      <c r="Z4" s="205"/>
      <c r="AA4" s="205"/>
      <c r="AB4" s="205"/>
      <c r="AC4" s="205"/>
      <c r="AD4" s="205"/>
      <c r="AE4" s="205"/>
      <c r="AF4" s="206"/>
      <c r="AG4" s="193" t="s">
        <v>34</v>
      </c>
      <c r="AH4" s="193"/>
      <c r="AI4" s="193"/>
      <c r="AJ4" s="193"/>
      <c r="AK4" s="193"/>
      <c r="AL4" s="193"/>
      <c r="AM4" s="193"/>
      <c r="AN4" s="193"/>
      <c r="AO4" s="193" t="s">
        <v>50</v>
      </c>
      <c r="AP4" s="193"/>
      <c r="AQ4" s="193"/>
      <c r="AR4" s="193"/>
      <c r="AS4" s="193"/>
      <c r="AT4" s="193"/>
      <c r="AU4" s="193"/>
      <c r="AV4" s="194" t="s">
        <v>37</v>
      </c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6"/>
      <c r="CD4" s="194" t="s">
        <v>53</v>
      </c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6"/>
      <c r="CT4" s="26"/>
      <c r="CU4" s="26"/>
      <c r="CV4" s="26"/>
      <c r="CW4" s="26"/>
      <c r="CX4" s="26"/>
      <c r="CY4" s="26"/>
    </row>
    <row r="5" spans="1:103" s="7" customFormat="1" ht="12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 t="s">
        <v>57</v>
      </c>
      <c r="V5" s="182"/>
      <c r="W5" s="182"/>
      <c r="X5" s="182"/>
      <c r="Y5" s="207"/>
      <c r="Z5" s="208"/>
      <c r="AA5" s="208"/>
      <c r="AB5" s="208"/>
      <c r="AC5" s="208"/>
      <c r="AD5" s="208"/>
      <c r="AE5" s="208"/>
      <c r="AF5" s="209"/>
      <c r="AG5" s="182" t="s">
        <v>35</v>
      </c>
      <c r="AH5" s="182"/>
      <c r="AI5" s="182"/>
      <c r="AJ5" s="182"/>
      <c r="AK5" s="182"/>
      <c r="AL5" s="182"/>
      <c r="AM5" s="182"/>
      <c r="AN5" s="182"/>
      <c r="AO5" s="182" t="s">
        <v>51</v>
      </c>
      <c r="AP5" s="182"/>
      <c r="AQ5" s="182"/>
      <c r="AR5" s="182"/>
      <c r="AS5" s="182"/>
      <c r="AT5" s="182"/>
      <c r="AU5" s="182"/>
      <c r="AV5" s="190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2"/>
      <c r="CD5" s="190" t="s">
        <v>36</v>
      </c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2"/>
      <c r="CT5" s="26"/>
      <c r="CU5" s="26"/>
      <c r="CV5" s="26"/>
      <c r="CW5" s="26"/>
      <c r="CX5" s="26"/>
      <c r="CY5" s="26"/>
    </row>
    <row r="6" spans="1:103" s="7" customFormat="1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 t="s">
        <v>58</v>
      </c>
      <c r="V6" s="182"/>
      <c r="W6" s="182"/>
      <c r="X6" s="182"/>
      <c r="Y6" s="207"/>
      <c r="Z6" s="208"/>
      <c r="AA6" s="208"/>
      <c r="AB6" s="208"/>
      <c r="AC6" s="208"/>
      <c r="AD6" s="208"/>
      <c r="AE6" s="208"/>
      <c r="AF6" s="209"/>
      <c r="AG6" s="187" t="s">
        <v>36</v>
      </c>
      <c r="AH6" s="188"/>
      <c r="AI6" s="188"/>
      <c r="AJ6" s="188"/>
      <c r="AK6" s="188"/>
      <c r="AL6" s="188"/>
      <c r="AM6" s="188"/>
      <c r="AN6" s="189"/>
      <c r="AO6" s="187" t="s">
        <v>52</v>
      </c>
      <c r="AP6" s="188"/>
      <c r="AQ6" s="188"/>
      <c r="AR6" s="188"/>
      <c r="AS6" s="188"/>
      <c r="AT6" s="188"/>
      <c r="AU6" s="189"/>
      <c r="AV6" s="182" t="s">
        <v>38</v>
      </c>
      <c r="AW6" s="182"/>
      <c r="AX6" s="182"/>
      <c r="AY6" s="182"/>
      <c r="AZ6" s="182"/>
      <c r="BA6" s="182"/>
      <c r="BB6" s="182"/>
      <c r="BC6" s="182"/>
      <c r="BD6" s="182"/>
      <c r="BE6" s="182" t="s">
        <v>38</v>
      </c>
      <c r="BF6" s="182"/>
      <c r="BG6" s="182"/>
      <c r="BH6" s="182"/>
      <c r="BI6" s="182"/>
      <c r="BJ6" s="182"/>
      <c r="BK6" s="182"/>
      <c r="BL6" s="182"/>
      <c r="BM6" s="182" t="s">
        <v>41</v>
      </c>
      <c r="BN6" s="182"/>
      <c r="BO6" s="182"/>
      <c r="BP6" s="182"/>
      <c r="BQ6" s="182"/>
      <c r="BR6" s="182"/>
      <c r="BS6" s="182"/>
      <c r="BT6" s="182"/>
      <c r="BU6" s="182" t="s">
        <v>43</v>
      </c>
      <c r="BV6" s="182"/>
      <c r="BW6" s="182"/>
      <c r="BX6" s="182"/>
      <c r="BY6" s="182"/>
      <c r="BZ6" s="182"/>
      <c r="CA6" s="182"/>
      <c r="CB6" s="182"/>
      <c r="CC6" s="182"/>
      <c r="CD6" s="182" t="s">
        <v>54</v>
      </c>
      <c r="CE6" s="182"/>
      <c r="CF6" s="182"/>
      <c r="CG6" s="182"/>
      <c r="CH6" s="182"/>
      <c r="CI6" s="182"/>
      <c r="CJ6" s="182"/>
      <c r="CK6" s="182"/>
      <c r="CL6" s="182" t="s">
        <v>56</v>
      </c>
      <c r="CM6" s="182"/>
      <c r="CN6" s="182"/>
      <c r="CO6" s="182"/>
      <c r="CP6" s="182"/>
      <c r="CQ6" s="182"/>
      <c r="CR6" s="182"/>
      <c r="CS6" s="182"/>
      <c r="CT6" s="26"/>
      <c r="CU6" s="26"/>
      <c r="CV6" s="26"/>
      <c r="CW6" s="26"/>
      <c r="CX6" s="26"/>
      <c r="CY6" s="26"/>
    </row>
    <row r="7" spans="1:103" s="7" customFormat="1" ht="12.7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  <c r="U7" s="187"/>
      <c r="V7" s="188"/>
      <c r="W7" s="188"/>
      <c r="X7" s="189"/>
      <c r="Y7" s="207"/>
      <c r="Z7" s="208"/>
      <c r="AA7" s="208"/>
      <c r="AB7" s="208"/>
      <c r="AC7" s="208"/>
      <c r="AD7" s="208"/>
      <c r="AE7" s="208"/>
      <c r="AF7" s="209"/>
      <c r="AG7" s="187"/>
      <c r="AH7" s="188"/>
      <c r="AI7" s="188"/>
      <c r="AJ7" s="188"/>
      <c r="AK7" s="188"/>
      <c r="AL7" s="188"/>
      <c r="AM7" s="188"/>
      <c r="AN7" s="189"/>
      <c r="AO7" s="187"/>
      <c r="AP7" s="188"/>
      <c r="AQ7" s="188"/>
      <c r="AR7" s="188"/>
      <c r="AS7" s="188"/>
      <c r="AT7" s="188"/>
      <c r="AU7" s="189"/>
      <c r="AV7" s="187" t="s">
        <v>103</v>
      </c>
      <c r="AW7" s="188"/>
      <c r="AX7" s="188"/>
      <c r="AY7" s="188"/>
      <c r="AZ7" s="188"/>
      <c r="BA7" s="188"/>
      <c r="BB7" s="188"/>
      <c r="BC7" s="188"/>
      <c r="BD7" s="189"/>
      <c r="BE7" s="187" t="s">
        <v>39</v>
      </c>
      <c r="BF7" s="188"/>
      <c r="BG7" s="188"/>
      <c r="BH7" s="188"/>
      <c r="BI7" s="188"/>
      <c r="BJ7" s="188"/>
      <c r="BK7" s="188"/>
      <c r="BL7" s="189"/>
      <c r="BM7" s="187" t="s">
        <v>42</v>
      </c>
      <c r="BN7" s="188"/>
      <c r="BO7" s="188"/>
      <c r="BP7" s="188"/>
      <c r="BQ7" s="188"/>
      <c r="BR7" s="188"/>
      <c r="BS7" s="188"/>
      <c r="BT7" s="189"/>
      <c r="BU7" s="187"/>
      <c r="BV7" s="188"/>
      <c r="BW7" s="188"/>
      <c r="BX7" s="188"/>
      <c r="BY7" s="188"/>
      <c r="BZ7" s="188"/>
      <c r="CA7" s="188"/>
      <c r="CB7" s="188"/>
      <c r="CC7" s="189"/>
      <c r="CD7" s="187" t="s">
        <v>55</v>
      </c>
      <c r="CE7" s="188"/>
      <c r="CF7" s="188"/>
      <c r="CG7" s="188"/>
      <c r="CH7" s="188"/>
      <c r="CI7" s="188"/>
      <c r="CJ7" s="188"/>
      <c r="CK7" s="189"/>
      <c r="CL7" s="187" t="s">
        <v>51</v>
      </c>
      <c r="CM7" s="188"/>
      <c r="CN7" s="188"/>
      <c r="CO7" s="188"/>
      <c r="CP7" s="188"/>
      <c r="CQ7" s="188"/>
      <c r="CR7" s="188"/>
      <c r="CS7" s="189"/>
      <c r="CT7" s="26"/>
      <c r="CU7" s="26"/>
      <c r="CV7" s="26"/>
      <c r="CW7" s="26"/>
      <c r="CX7" s="26"/>
      <c r="CY7" s="26"/>
    </row>
    <row r="8" spans="1:103" s="7" customFormat="1" ht="9" customHeight="1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9"/>
      <c r="U8" s="187"/>
      <c r="V8" s="188"/>
      <c r="W8" s="188"/>
      <c r="X8" s="189"/>
      <c r="Y8" s="207"/>
      <c r="Z8" s="208"/>
      <c r="AA8" s="208"/>
      <c r="AB8" s="208"/>
      <c r="AC8" s="208"/>
      <c r="AD8" s="208"/>
      <c r="AE8" s="208"/>
      <c r="AF8" s="209"/>
      <c r="AG8" s="187"/>
      <c r="AH8" s="188"/>
      <c r="AI8" s="188"/>
      <c r="AJ8" s="188"/>
      <c r="AK8" s="188"/>
      <c r="AL8" s="188"/>
      <c r="AM8" s="188"/>
      <c r="AN8" s="189"/>
      <c r="AO8" s="187"/>
      <c r="AP8" s="188"/>
      <c r="AQ8" s="188"/>
      <c r="AR8" s="188"/>
      <c r="AS8" s="188"/>
      <c r="AT8" s="188"/>
      <c r="AU8" s="189"/>
      <c r="AV8" s="187" t="s">
        <v>104</v>
      </c>
      <c r="AW8" s="188"/>
      <c r="AX8" s="188"/>
      <c r="AY8" s="188"/>
      <c r="AZ8" s="188"/>
      <c r="BA8" s="188"/>
      <c r="BB8" s="188"/>
      <c r="BC8" s="188"/>
      <c r="BD8" s="189"/>
      <c r="BE8" s="187" t="s">
        <v>40</v>
      </c>
      <c r="BF8" s="188"/>
      <c r="BG8" s="188"/>
      <c r="BH8" s="188"/>
      <c r="BI8" s="188"/>
      <c r="BJ8" s="188"/>
      <c r="BK8" s="188"/>
      <c r="BL8" s="189"/>
      <c r="BM8" s="187"/>
      <c r="BN8" s="188"/>
      <c r="BO8" s="188"/>
      <c r="BP8" s="188"/>
      <c r="BQ8" s="188"/>
      <c r="BR8" s="188"/>
      <c r="BS8" s="188"/>
      <c r="BT8" s="189"/>
      <c r="BU8" s="187"/>
      <c r="BV8" s="188"/>
      <c r="BW8" s="188"/>
      <c r="BX8" s="188"/>
      <c r="BY8" s="188"/>
      <c r="BZ8" s="188"/>
      <c r="CA8" s="188"/>
      <c r="CB8" s="188"/>
      <c r="CC8" s="189"/>
      <c r="CD8" s="187"/>
      <c r="CE8" s="188"/>
      <c r="CF8" s="188"/>
      <c r="CG8" s="188"/>
      <c r="CH8" s="188"/>
      <c r="CI8" s="188"/>
      <c r="CJ8" s="188"/>
      <c r="CK8" s="189"/>
      <c r="CL8" s="187" t="s">
        <v>52</v>
      </c>
      <c r="CM8" s="188"/>
      <c r="CN8" s="188"/>
      <c r="CO8" s="188"/>
      <c r="CP8" s="188"/>
      <c r="CQ8" s="188"/>
      <c r="CR8" s="188"/>
      <c r="CS8" s="189"/>
      <c r="CT8" s="26"/>
      <c r="CU8" s="26"/>
      <c r="CV8" s="26"/>
      <c r="CW8" s="26"/>
      <c r="CX8" s="26"/>
      <c r="CY8" s="26"/>
    </row>
    <row r="9" spans="1:103" s="7" customFormat="1" ht="12.75" hidden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184"/>
      <c r="V9" s="185"/>
      <c r="W9" s="185"/>
      <c r="X9" s="186"/>
      <c r="Y9" s="184" t="s">
        <v>105</v>
      </c>
      <c r="Z9" s="185"/>
      <c r="AA9" s="185"/>
      <c r="AB9" s="185"/>
      <c r="AC9" s="185"/>
      <c r="AD9" s="185"/>
      <c r="AE9" s="185"/>
      <c r="AF9" s="186"/>
      <c r="AG9" s="184"/>
      <c r="AH9" s="185"/>
      <c r="AI9" s="185"/>
      <c r="AJ9" s="185"/>
      <c r="AK9" s="185"/>
      <c r="AL9" s="185"/>
      <c r="AM9" s="185"/>
      <c r="AN9" s="186"/>
      <c r="AO9" s="184"/>
      <c r="AP9" s="185"/>
      <c r="AQ9" s="185"/>
      <c r="AR9" s="185"/>
      <c r="AS9" s="185"/>
      <c r="AT9" s="185"/>
      <c r="AU9" s="186"/>
      <c r="AV9" s="201"/>
      <c r="AW9" s="202"/>
      <c r="AX9" s="202"/>
      <c r="AY9" s="202"/>
      <c r="AZ9" s="202"/>
      <c r="BA9" s="202"/>
      <c r="BB9" s="202"/>
      <c r="BC9" s="202"/>
      <c r="BD9" s="203"/>
      <c r="BE9" s="184"/>
      <c r="BF9" s="185"/>
      <c r="BG9" s="185"/>
      <c r="BH9" s="185"/>
      <c r="BI9" s="185"/>
      <c r="BJ9" s="185"/>
      <c r="BK9" s="185"/>
      <c r="BL9" s="186"/>
      <c r="BM9" s="184"/>
      <c r="BN9" s="185"/>
      <c r="BO9" s="185"/>
      <c r="BP9" s="185"/>
      <c r="BQ9" s="185"/>
      <c r="BR9" s="185"/>
      <c r="BS9" s="185"/>
      <c r="BT9" s="186"/>
      <c r="BU9" s="184"/>
      <c r="BV9" s="185"/>
      <c r="BW9" s="185"/>
      <c r="BX9" s="185"/>
      <c r="BY9" s="185"/>
      <c r="BZ9" s="185"/>
      <c r="CA9" s="185"/>
      <c r="CB9" s="185"/>
      <c r="CC9" s="186"/>
      <c r="CD9" s="184"/>
      <c r="CE9" s="185"/>
      <c r="CF9" s="185"/>
      <c r="CG9" s="185"/>
      <c r="CH9" s="185"/>
      <c r="CI9" s="185"/>
      <c r="CJ9" s="185"/>
      <c r="CK9" s="186"/>
      <c r="CL9" s="184"/>
      <c r="CM9" s="185"/>
      <c r="CN9" s="185"/>
      <c r="CO9" s="185"/>
      <c r="CP9" s="185"/>
      <c r="CQ9" s="185"/>
      <c r="CR9" s="185"/>
      <c r="CS9" s="186"/>
      <c r="CT9" s="26"/>
      <c r="CU9" s="26"/>
      <c r="CV9" s="26"/>
      <c r="CW9" s="26"/>
      <c r="CX9" s="26"/>
      <c r="CY9" s="26"/>
    </row>
    <row r="10" spans="1:103" s="7" customFormat="1" ht="12.75">
      <c r="A10" s="197">
        <v>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>
        <v>2</v>
      </c>
      <c r="V10" s="197"/>
      <c r="W10" s="197"/>
      <c r="X10" s="197"/>
      <c r="Y10" s="197">
        <v>3</v>
      </c>
      <c r="Z10" s="197"/>
      <c r="AA10" s="197"/>
      <c r="AB10" s="197"/>
      <c r="AC10" s="197"/>
      <c r="AD10" s="197"/>
      <c r="AE10" s="197"/>
      <c r="AF10" s="197"/>
      <c r="AG10" s="197">
        <v>4</v>
      </c>
      <c r="AH10" s="197"/>
      <c r="AI10" s="197"/>
      <c r="AJ10" s="197"/>
      <c r="AK10" s="197"/>
      <c r="AL10" s="197"/>
      <c r="AM10" s="197"/>
      <c r="AN10" s="197"/>
      <c r="AO10" s="197">
        <v>5</v>
      </c>
      <c r="AP10" s="197"/>
      <c r="AQ10" s="197"/>
      <c r="AR10" s="197"/>
      <c r="AS10" s="197"/>
      <c r="AT10" s="197"/>
      <c r="AU10" s="197"/>
      <c r="AV10" s="197">
        <v>6</v>
      </c>
      <c r="AW10" s="197"/>
      <c r="AX10" s="197"/>
      <c r="AY10" s="197"/>
      <c r="AZ10" s="197"/>
      <c r="BA10" s="197"/>
      <c r="BB10" s="197"/>
      <c r="BC10" s="197"/>
      <c r="BD10" s="197"/>
      <c r="BE10" s="197">
        <v>7</v>
      </c>
      <c r="BF10" s="197"/>
      <c r="BG10" s="197"/>
      <c r="BH10" s="197"/>
      <c r="BI10" s="197"/>
      <c r="BJ10" s="197"/>
      <c r="BK10" s="197"/>
      <c r="BL10" s="197"/>
      <c r="BM10" s="197">
        <v>8</v>
      </c>
      <c r="BN10" s="197"/>
      <c r="BO10" s="197"/>
      <c r="BP10" s="197"/>
      <c r="BQ10" s="197"/>
      <c r="BR10" s="197"/>
      <c r="BS10" s="197"/>
      <c r="BT10" s="197"/>
      <c r="BU10" s="197">
        <v>9</v>
      </c>
      <c r="BV10" s="197"/>
      <c r="BW10" s="197"/>
      <c r="BX10" s="197"/>
      <c r="BY10" s="197"/>
      <c r="BZ10" s="197"/>
      <c r="CA10" s="197"/>
      <c r="CB10" s="197"/>
      <c r="CC10" s="197"/>
      <c r="CD10" s="197">
        <v>10</v>
      </c>
      <c r="CE10" s="197"/>
      <c r="CF10" s="197"/>
      <c r="CG10" s="197"/>
      <c r="CH10" s="197"/>
      <c r="CI10" s="197"/>
      <c r="CJ10" s="197"/>
      <c r="CK10" s="197"/>
      <c r="CL10" s="197">
        <v>11</v>
      </c>
      <c r="CM10" s="197"/>
      <c r="CN10" s="197"/>
      <c r="CO10" s="197"/>
      <c r="CP10" s="197"/>
      <c r="CQ10" s="197"/>
      <c r="CR10" s="197"/>
      <c r="CS10" s="197"/>
      <c r="CT10" s="26"/>
      <c r="CU10" s="26"/>
      <c r="CV10" s="26"/>
      <c r="CW10" s="26"/>
      <c r="CX10" s="26"/>
      <c r="CY10" s="26"/>
    </row>
    <row r="11" spans="1:97" ht="12.75" customHeight="1">
      <c r="A11" s="211" t="s">
        <v>59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133" t="s">
        <v>6</v>
      </c>
      <c r="V11" s="133"/>
      <c r="W11" s="133"/>
      <c r="X11" s="133"/>
      <c r="Y11" s="133" t="s">
        <v>47</v>
      </c>
      <c r="Z11" s="133"/>
      <c r="AA11" s="133"/>
      <c r="AB11" s="133"/>
      <c r="AC11" s="133"/>
      <c r="AD11" s="133"/>
      <c r="AE11" s="133"/>
      <c r="AF11" s="133"/>
      <c r="AG11" s="131">
        <f>SUM(AG13:AN91)</f>
        <v>27000306.61</v>
      </c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42">
        <f>SUM(AV13:BD91)</f>
        <v>5004070.51</v>
      </c>
      <c r="AW11" s="142"/>
      <c r="AX11" s="142"/>
      <c r="AY11" s="142"/>
      <c r="AZ11" s="142"/>
      <c r="BA11" s="142"/>
      <c r="BB11" s="142"/>
      <c r="BC11" s="142"/>
      <c r="BD11" s="142"/>
      <c r="BE11" s="66"/>
      <c r="BF11" s="67"/>
      <c r="BG11" s="67"/>
      <c r="BH11" s="67"/>
      <c r="BI11" s="67"/>
      <c r="BJ11" s="67"/>
      <c r="BK11" s="67"/>
      <c r="BL11" s="68"/>
      <c r="BM11" s="131"/>
      <c r="BN11" s="131"/>
      <c r="BO11" s="131"/>
      <c r="BP11" s="131"/>
      <c r="BQ11" s="131"/>
      <c r="BR11" s="131"/>
      <c r="BS11" s="131"/>
      <c r="BT11" s="131"/>
      <c r="BU11" s="131">
        <f>SUM(BU13:BU91)</f>
        <v>0</v>
      </c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>
        <f>SUM(CL13:CL91)</f>
        <v>21910245.919999994</v>
      </c>
      <c r="CM11" s="131"/>
      <c r="CN11" s="131"/>
      <c r="CO11" s="131"/>
      <c r="CP11" s="131"/>
      <c r="CQ11" s="131"/>
      <c r="CR11" s="131"/>
      <c r="CS11" s="131"/>
    </row>
    <row r="12" spans="1:97" ht="12.75">
      <c r="A12" s="210" t="s">
        <v>18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1">
        <v>0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>
        <f aca="true" t="shared" si="0" ref="CL12:CL21">AG12-AV12</f>
        <v>0</v>
      </c>
      <c r="CM12" s="131"/>
      <c r="CN12" s="131"/>
      <c r="CO12" s="131"/>
      <c r="CP12" s="131"/>
      <c r="CQ12" s="131"/>
      <c r="CR12" s="131"/>
      <c r="CS12" s="131"/>
    </row>
    <row r="13" spans="1:97" ht="13.5" customHeight="1">
      <c r="A13" s="132" t="s">
        <v>130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 t="s">
        <v>117</v>
      </c>
      <c r="V13" s="133"/>
      <c r="W13" s="133"/>
      <c r="X13" s="133"/>
      <c r="Y13" s="134" t="s">
        <v>207</v>
      </c>
      <c r="Z13" s="134"/>
      <c r="AA13" s="134"/>
      <c r="AB13" s="134"/>
      <c r="AC13" s="134"/>
      <c r="AD13" s="134"/>
      <c r="AE13" s="134"/>
      <c r="AF13" s="134"/>
      <c r="AG13" s="131">
        <v>1556917.6</v>
      </c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42">
        <v>442058.89</v>
      </c>
      <c r="AW13" s="142"/>
      <c r="AX13" s="142"/>
      <c r="AY13" s="142"/>
      <c r="AZ13" s="142"/>
      <c r="BA13" s="142"/>
      <c r="BB13" s="142"/>
      <c r="BC13" s="142"/>
      <c r="BD13" s="142"/>
      <c r="BE13" s="66"/>
      <c r="BF13" s="67"/>
      <c r="BG13" s="67"/>
      <c r="BH13" s="67"/>
      <c r="BI13" s="67"/>
      <c r="BJ13" s="67"/>
      <c r="BK13" s="67"/>
      <c r="BL13" s="68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>
        <f t="shared" si="0"/>
        <v>1114858.71</v>
      </c>
      <c r="CM13" s="131"/>
      <c r="CN13" s="131"/>
      <c r="CO13" s="131"/>
      <c r="CP13" s="131"/>
      <c r="CQ13" s="131"/>
      <c r="CR13" s="131"/>
      <c r="CS13" s="131"/>
    </row>
    <row r="14" spans="1:97" ht="13.5" customHeight="1">
      <c r="A14" s="132" t="s">
        <v>129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 t="s">
        <v>117</v>
      </c>
      <c r="V14" s="133"/>
      <c r="W14" s="133"/>
      <c r="X14" s="133"/>
      <c r="Y14" s="134" t="s">
        <v>208</v>
      </c>
      <c r="Z14" s="134"/>
      <c r="AA14" s="134"/>
      <c r="AB14" s="134"/>
      <c r="AC14" s="134"/>
      <c r="AD14" s="134"/>
      <c r="AE14" s="134"/>
      <c r="AF14" s="134"/>
      <c r="AG14" s="131">
        <v>409558.39</v>
      </c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98">
        <v>120820.45</v>
      </c>
      <c r="AW14" s="199"/>
      <c r="AX14" s="199"/>
      <c r="AY14" s="199"/>
      <c r="AZ14" s="199"/>
      <c r="BA14" s="199"/>
      <c r="BB14" s="199"/>
      <c r="BC14" s="199"/>
      <c r="BD14" s="200"/>
      <c r="BE14" s="56"/>
      <c r="BF14" s="56"/>
      <c r="BG14" s="56"/>
      <c r="BH14" s="56"/>
      <c r="BI14" s="56"/>
      <c r="BJ14" s="56"/>
      <c r="BK14" s="56"/>
      <c r="BL14" s="56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>
        <f t="shared" si="0"/>
        <v>288737.94</v>
      </c>
      <c r="CM14" s="131"/>
      <c r="CN14" s="131"/>
      <c r="CO14" s="131"/>
      <c r="CP14" s="131"/>
      <c r="CQ14" s="131"/>
      <c r="CR14" s="131"/>
      <c r="CS14" s="131"/>
    </row>
    <row r="15" spans="1:97" ht="13.5" customHeight="1">
      <c r="A15" s="132" t="s">
        <v>130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 t="s">
        <v>117</v>
      </c>
      <c r="V15" s="133"/>
      <c r="W15" s="133"/>
      <c r="X15" s="133"/>
      <c r="Y15" s="134" t="s">
        <v>209</v>
      </c>
      <c r="Z15" s="134"/>
      <c r="AA15" s="134"/>
      <c r="AB15" s="134"/>
      <c r="AC15" s="134"/>
      <c r="AD15" s="134"/>
      <c r="AE15" s="134"/>
      <c r="AF15" s="134"/>
      <c r="AG15" s="131">
        <v>1193395.84</v>
      </c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42">
        <v>349616.12</v>
      </c>
      <c r="AW15" s="142"/>
      <c r="AX15" s="142"/>
      <c r="AY15" s="142"/>
      <c r="AZ15" s="142"/>
      <c r="BA15" s="142"/>
      <c r="BB15" s="142"/>
      <c r="BC15" s="142"/>
      <c r="BD15" s="142"/>
      <c r="BE15" s="56"/>
      <c r="BF15" s="56"/>
      <c r="BG15" s="56"/>
      <c r="BH15" s="56"/>
      <c r="BI15" s="56"/>
      <c r="BJ15" s="56"/>
      <c r="BK15" s="56"/>
      <c r="BL15" s="56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>
        <f t="shared" si="0"/>
        <v>843779.7200000001</v>
      </c>
      <c r="CM15" s="131"/>
      <c r="CN15" s="131"/>
      <c r="CO15" s="131"/>
      <c r="CP15" s="131"/>
      <c r="CQ15" s="131"/>
      <c r="CR15" s="131"/>
      <c r="CS15" s="131"/>
    </row>
    <row r="16" spans="1:97" ht="13.5" customHeight="1">
      <c r="A16" s="132" t="s">
        <v>129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 t="s">
        <v>117</v>
      </c>
      <c r="V16" s="133"/>
      <c r="W16" s="133"/>
      <c r="X16" s="133"/>
      <c r="Y16" s="134" t="s">
        <v>245</v>
      </c>
      <c r="Z16" s="134"/>
      <c r="AA16" s="134"/>
      <c r="AB16" s="134"/>
      <c r="AC16" s="134"/>
      <c r="AD16" s="134"/>
      <c r="AE16" s="134"/>
      <c r="AF16" s="134"/>
      <c r="AG16" s="131">
        <v>353939.56</v>
      </c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42">
        <v>96184.84</v>
      </c>
      <c r="AW16" s="142"/>
      <c r="AX16" s="142"/>
      <c r="AY16" s="142"/>
      <c r="AZ16" s="142"/>
      <c r="BA16" s="142"/>
      <c r="BB16" s="142"/>
      <c r="BC16" s="142"/>
      <c r="BD16" s="142"/>
      <c r="BE16" s="56"/>
      <c r="BF16" s="56"/>
      <c r="BG16" s="56"/>
      <c r="BH16" s="56"/>
      <c r="BI16" s="56"/>
      <c r="BJ16" s="56"/>
      <c r="BK16" s="56"/>
      <c r="BL16" s="56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>
        <f>AG16-AV16</f>
        <v>257754.72</v>
      </c>
      <c r="CM16" s="131"/>
      <c r="CN16" s="131"/>
      <c r="CO16" s="131"/>
      <c r="CP16" s="131"/>
      <c r="CQ16" s="131"/>
      <c r="CR16" s="131"/>
      <c r="CS16" s="131"/>
    </row>
    <row r="17" spans="1:97" ht="13.5" customHeight="1">
      <c r="A17" s="132" t="s">
        <v>128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 t="s">
        <v>117</v>
      </c>
      <c r="V17" s="133"/>
      <c r="W17" s="133"/>
      <c r="X17" s="133"/>
      <c r="Y17" s="134" t="s">
        <v>280</v>
      </c>
      <c r="Z17" s="134"/>
      <c r="AA17" s="134"/>
      <c r="AB17" s="134"/>
      <c r="AC17" s="134"/>
      <c r="AD17" s="134"/>
      <c r="AE17" s="134"/>
      <c r="AF17" s="134"/>
      <c r="AG17" s="131">
        <v>22441.9</v>
      </c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42"/>
      <c r="AW17" s="142"/>
      <c r="AX17" s="142"/>
      <c r="AY17" s="142"/>
      <c r="AZ17" s="142"/>
      <c r="BA17" s="142"/>
      <c r="BB17" s="142"/>
      <c r="BC17" s="142"/>
      <c r="BD17" s="142"/>
      <c r="BE17" s="56"/>
      <c r="BF17" s="56"/>
      <c r="BG17" s="56"/>
      <c r="BH17" s="56"/>
      <c r="BI17" s="56"/>
      <c r="BJ17" s="56"/>
      <c r="BK17" s="56"/>
      <c r="BL17" s="56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>
        <f>AG17-AV17</f>
        <v>22441.9</v>
      </c>
      <c r="CM17" s="131"/>
      <c r="CN17" s="131"/>
      <c r="CO17" s="131"/>
      <c r="CP17" s="131"/>
      <c r="CQ17" s="131"/>
      <c r="CR17" s="131"/>
      <c r="CS17" s="131"/>
    </row>
    <row r="18" spans="1:97" ht="13.5" customHeight="1">
      <c r="A18" s="132" t="s">
        <v>144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3" t="s">
        <v>117</v>
      </c>
      <c r="V18" s="133"/>
      <c r="W18" s="133"/>
      <c r="X18" s="133"/>
      <c r="Y18" s="134" t="s">
        <v>281</v>
      </c>
      <c r="Z18" s="134"/>
      <c r="AA18" s="134"/>
      <c r="AB18" s="134"/>
      <c r="AC18" s="134"/>
      <c r="AD18" s="134"/>
      <c r="AE18" s="134"/>
      <c r="AF18" s="134"/>
      <c r="AG18" s="131">
        <v>85000</v>
      </c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42"/>
      <c r="AW18" s="142"/>
      <c r="AX18" s="142"/>
      <c r="AY18" s="142"/>
      <c r="AZ18" s="142"/>
      <c r="BA18" s="142"/>
      <c r="BB18" s="142"/>
      <c r="BC18" s="142"/>
      <c r="BD18" s="142"/>
      <c r="BE18" s="56"/>
      <c r="BF18" s="56"/>
      <c r="BG18" s="56"/>
      <c r="BH18" s="56"/>
      <c r="BI18" s="56"/>
      <c r="BJ18" s="56"/>
      <c r="BK18" s="56"/>
      <c r="BL18" s="56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>
        <f>AG18-AV18</f>
        <v>85000</v>
      </c>
      <c r="CM18" s="131"/>
      <c r="CN18" s="131"/>
      <c r="CO18" s="131"/>
      <c r="CP18" s="131"/>
      <c r="CQ18" s="131"/>
      <c r="CR18" s="131"/>
      <c r="CS18" s="131"/>
    </row>
    <row r="19" spans="1:97" ht="13.5" customHeight="1">
      <c r="A19" s="132" t="s">
        <v>133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 t="s">
        <v>117</v>
      </c>
      <c r="V19" s="133"/>
      <c r="W19" s="133"/>
      <c r="X19" s="133"/>
      <c r="Y19" s="134" t="s">
        <v>210</v>
      </c>
      <c r="Z19" s="134"/>
      <c r="AA19" s="134"/>
      <c r="AB19" s="134"/>
      <c r="AC19" s="134"/>
      <c r="AD19" s="134"/>
      <c r="AE19" s="134"/>
      <c r="AF19" s="134"/>
      <c r="AG19" s="131">
        <v>245222.7</v>
      </c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42"/>
      <c r="AW19" s="142"/>
      <c r="AX19" s="142"/>
      <c r="AY19" s="142"/>
      <c r="AZ19" s="142"/>
      <c r="BA19" s="142"/>
      <c r="BB19" s="142"/>
      <c r="BC19" s="142"/>
      <c r="BD19" s="142"/>
      <c r="BE19" s="56"/>
      <c r="BF19" s="56"/>
      <c r="BG19" s="56"/>
      <c r="BH19" s="56"/>
      <c r="BI19" s="56"/>
      <c r="BJ19" s="56"/>
      <c r="BK19" s="56"/>
      <c r="BL19" s="56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>
        <f>AG19-AV19</f>
        <v>245222.7</v>
      </c>
      <c r="CM19" s="131"/>
      <c r="CN19" s="131"/>
      <c r="CO19" s="131"/>
      <c r="CP19" s="131"/>
      <c r="CQ19" s="131"/>
      <c r="CR19" s="131"/>
      <c r="CS19" s="131"/>
    </row>
    <row r="20" spans="1:97" ht="13.5" customHeight="1">
      <c r="A20" s="132" t="s">
        <v>129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 t="s">
        <v>117</v>
      </c>
      <c r="V20" s="133"/>
      <c r="W20" s="133"/>
      <c r="X20" s="133"/>
      <c r="Y20" s="134" t="s">
        <v>245</v>
      </c>
      <c r="Z20" s="134"/>
      <c r="AA20" s="134"/>
      <c r="AB20" s="134"/>
      <c r="AC20" s="134"/>
      <c r="AD20" s="134"/>
      <c r="AE20" s="134"/>
      <c r="AF20" s="134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42"/>
      <c r="AW20" s="142"/>
      <c r="AX20" s="142"/>
      <c r="AY20" s="142"/>
      <c r="AZ20" s="142"/>
      <c r="BA20" s="142"/>
      <c r="BB20" s="142"/>
      <c r="BC20" s="142"/>
      <c r="BD20" s="142"/>
      <c r="BE20" s="56"/>
      <c r="BF20" s="56"/>
      <c r="BG20" s="56"/>
      <c r="BH20" s="56"/>
      <c r="BI20" s="56"/>
      <c r="BJ20" s="56"/>
      <c r="BK20" s="56"/>
      <c r="BL20" s="56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>
        <f>AG20-AV20</f>
        <v>0</v>
      </c>
      <c r="CM20" s="131"/>
      <c r="CN20" s="131"/>
      <c r="CO20" s="131"/>
      <c r="CP20" s="131"/>
      <c r="CQ20" s="131"/>
      <c r="CR20" s="131"/>
      <c r="CS20" s="131"/>
    </row>
    <row r="21" spans="1:97" ht="13.5" customHeight="1">
      <c r="A21" s="132" t="s">
        <v>115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 t="s">
        <v>117</v>
      </c>
      <c r="V21" s="133"/>
      <c r="W21" s="133"/>
      <c r="X21" s="133"/>
      <c r="Y21" s="139" t="s">
        <v>246</v>
      </c>
      <c r="Z21" s="140"/>
      <c r="AA21" s="140"/>
      <c r="AB21" s="140"/>
      <c r="AC21" s="140"/>
      <c r="AD21" s="140"/>
      <c r="AE21" s="140"/>
      <c r="AF21" s="141"/>
      <c r="AG21" s="135">
        <v>248000</v>
      </c>
      <c r="AH21" s="135"/>
      <c r="AI21" s="135"/>
      <c r="AJ21" s="135"/>
      <c r="AK21" s="135"/>
      <c r="AL21" s="135"/>
      <c r="AM21" s="135"/>
      <c r="AN21" s="135"/>
      <c r="AO21" s="131"/>
      <c r="AP21" s="131"/>
      <c r="AQ21" s="131"/>
      <c r="AR21" s="131"/>
      <c r="AS21" s="131"/>
      <c r="AT21" s="131"/>
      <c r="AU21" s="131"/>
      <c r="AV21" s="142">
        <v>36802.42</v>
      </c>
      <c r="AW21" s="142"/>
      <c r="AX21" s="142"/>
      <c r="AY21" s="142"/>
      <c r="AZ21" s="142"/>
      <c r="BA21" s="142"/>
      <c r="BB21" s="142"/>
      <c r="BC21" s="142"/>
      <c r="BD21" s="142"/>
      <c r="BE21" s="56"/>
      <c r="BF21" s="56"/>
      <c r="BG21" s="56"/>
      <c r="BH21" s="56"/>
      <c r="BI21" s="56"/>
      <c r="BJ21" s="56"/>
      <c r="BK21" s="56"/>
      <c r="BL21" s="56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>
        <f t="shared" si="0"/>
        <v>211197.58000000002</v>
      </c>
      <c r="CM21" s="131"/>
      <c r="CN21" s="131"/>
      <c r="CO21" s="131"/>
      <c r="CP21" s="131"/>
      <c r="CQ21" s="131"/>
      <c r="CR21" s="131"/>
      <c r="CS21" s="131"/>
    </row>
    <row r="22" spans="1:97" ht="13.5" customHeight="1">
      <c r="A22" s="132" t="s">
        <v>270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 t="s">
        <v>117</v>
      </c>
      <c r="V22" s="133"/>
      <c r="W22" s="133"/>
      <c r="X22" s="133"/>
      <c r="Y22" s="139" t="s">
        <v>246</v>
      </c>
      <c r="Z22" s="140"/>
      <c r="AA22" s="140"/>
      <c r="AB22" s="140"/>
      <c r="AC22" s="140"/>
      <c r="AD22" s="140"/>
      <c r="AE22" s="140"/>
      <c r="AF22" s="141"/>
      <c r="AG22" s="135">
        <v>12000</v>
      </c>
      <c r="AH22" s="135"/>
      <c r="AI22" s="135"/>
      <c r="AJ22" s="135"/>
      <c r="AK22" s="135"/>
      <c r="AL22" s="135"/>
      <c r="AM22" s="135"/>
      <c r="AN22" s="135"/>
      <c r="AO22" s="131"/>
      <c r="AP22" s="131"/>
      <c r="AQ22" s="131"/>
      <c r="AR22" s="131"/>
      <c r="AS22" s="131"/>
      <c r="AT22" s="131"/>
      <c r="AU22" s="131"/>
      <c r="AV22" s="142">
        <v>2734.66</v>
      </c>
      <c r="AW22" s="142"/>
      <c r="AX22" s="142"/>
      <c r="AY22" s="142"/>
      <c r="AZ22" s="142"/>
      <c r="BA22" s="142"/>
      <c r="BB22" s="142"/>
      <c r="BC22" s="142"/>
      <c r="BD22" s="142"/>
      <c r="BE22" s="56"/>
      <c r="BF22" s="56"/>
      <c r="BG22" s="56"/>
      <c r="BH22" s="56"/>
      <c r="BI22" s="56"/>
      <c r="BJ22" s="56"/>
      <c r="BK22" s="56"/>
      <c r="BL22" s="56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>
        <f>AG22-AV22</f>
        <v>9265.34</v>
      </c>
      <c r="CM22" s="131"/>
      <c r="CN22" s="131"/>
      <c r="CO22" s="131"/>
      <c r="CP22" s="131"/>
      <c r="CQ22" s="131"/>
      <c r="CR22" s="131"/>
      <c r="CS22" s="131"/>
    </row>
    <row r="23" spans="1:97" ht="13.5" customHeight="1">
      <c r="A23" s="132" t="s">
        <v>114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 t="s">
        <v>117</v>
      </c>
      <c r="V23" s="133"/>
      <c r="W23" s="133"/>
      <c r="X23" s="133"/>
      <c r="Y23" s="139" t="s">
        <v>258</v>
      </c>
      <c r="Z23" s="140"/>
      <c r="AA23" s="140"/>
      <c r="AB23" s="140"/>
      <c r="AC23" s="140"/>
      <c r="AD23" s="140"/>
      <c r="AE23" s="140"/>
      <c r="AF23" s="141"/>
      <c r="AG23" s="135"/>
      <c r="AH23" s="135"/>
      <c r="AI23" s="135"/>
      <c r="AJ23" s="135"/>
      <c r="AK23" s="135"/>
      <c r="AL23" s="135"/>
      <c r="AM23" s="135"/>
      <c r="AN23" s="135"/>
      <c r="AO23" s="131"/>
      <c r="AP23" s="131"/>
      <c r="AQ23" s="131"/>
      <c r="AR23" s="131"/>
      <c r="AS23" s="131"/>
      <c r="AT23" s="131"/>
      <c r="AU23" s="131"/>
      <c r="AV23" s="142"/>
      <c r="AW23" s="142"/>
      <c r="AX23" s="142"/>
      <c r="AY23" s="142"/>
      <c r="AZ23" s="142"/>
      <c r="BA23" s="142"/>
      <c r="BB23" s="142"/>
      <c r="BC23" s="142"/>
      <c r="BD23" s="142"/>
      <c r="BE23" s="56"/>
      <c r="BF23" s="56"/>
      <c r="BG23" s="56"/>
      <c r="BH23" s="56"/>
      <c r="BI23" s="56"/>
      <c r="BJ23" s="56"/>
      <c r="BK23" s="56"/>
      <c r="BL23" s="56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>
        <f aca="true" t="shared" si="1" ref="CL23:CL43">AG23-AV23</f>
        <v>0</v>
      </c>
      <c r="CM23" s="131"/>
      <c r="CN23" s="131"/>
      <c r="CO23" s="131"/>
      <c r="CP23" s="131"/>
      <c r="CQ23" s="131"/>
      <c r="CR23" s="131"/>
      <c r="CS23" s="131"/>
    </row>
    <row r="24" spans="1:97" ht="13.5" customHeight="1">
      <c r="A24" s="132" t="s">
        <v>131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 t="s">
        <v>117</v>
      </c>
      <c r="V24" s="133"/>
      <c r="W24" s="133"/>
      <c r="X24" s="133"/>
      <c r="Y24" s="139" t="s">
        <v>247</v>
      </c>
      <c r="Z24" s="140"/>
      <c r="AA24" s="140"/>
      <c r="AB24" s="140"/>
      <c r="AC24" s="140"/>
      <c r="AD24" s="140"/>
      <c r="AE24" s="140"/>
      <c r="AF24" s="141"/>
      <c r="AG24" s="135">
        <v>854406.1</v>
      </c>
      <c r="AH24" s="135"/>
      <c r="AI24" s="135"/>
      <c r="AJ24" s="135"/>
      <c r="AK24" s="135"/>
      <c r="AL24" s="135"/>
      <c r="AM24" s="135"/>
      <c r="AN24" s="135"/>
      <c r="AO24" s="131"/>
      <c r="AP24" s="131"/>
      <c r="AQ24" s="131"/>
      <c r="AR24" s="131"/>
      <c r="AS24" s="131"/>
      <c r="AT24" s="131"/>
      <c r="AU24" s="131"/>
      <c r="AV24" s="142">
        <v>309280.18</v>
      </c>
      <c r="AW24" s="142"/>
      <c r="AX24" s="142"/>
      <c r="AY24" s="142"/>
      <c r="AZ24" s="142"/>
      <c r="BA24" s="142"/>
      <c r="BB24" s="142"/>
      <c r="BC24" s="142"/>
      <c r="BD24" s="142"/>
      <c r="BE24" s="56"/>
      <c r="BF24" s="56"/>
      <c r="BG24" s="56"/>
      <c r="BH24" s="56"/>
      <c r="BI24" s="56"/>
      <c r="BJ24" s="56"/>
      <c r="BK24" s="56"/>
      <c r="BL24" s="56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>
        <f t="shared" si="1"/>
        <v>545125.9199999999</v>
      </c>
      <c r="CM24" s="131"/>
      <c r="CN24" s="131"/>
      <c r="CO24" s="131"/>
      <c r="CP24" s="131"/>
      <c r="CQ24" s="131"/>
      <c r="CR24" s="131"/>
      <c r="CS24" s="131"/>
    </row>
    <row r="25" spans="1:97" ht="13.5" customHeight="1">
      <c r="A25" s="132" t="s">
        <v>200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 t="s">
        <v>117</v>
      </c>
      <c r="V25" s="133"/>
      <c r="W25" s="133"/>
      <c r="X25" s="133"/>
      <c r="Y25" s="139" t="s">
        <v>248</v>
      </c>
      <c r="Z25" s="140"/>
      <c r="AA25" s="140"/>
      <c r="AB25" s="140"/>
      <c r="AC25" s="140"/>
      <c r="AD25" s="140"/>
      <c r="AE25" s="140"/>
      <c r="AF25" s="141"/>
      <c r="AG25" s="135"/>
      <c r="AH25" s="135"/>
      <c r="AI25" s="135"/>
      <c r="AJ25" s="135"/>
      <c r="AK25" s="135"/>
      <c r="AL25" s="135"/>
      <c r="AM25" s="135"/>
      <c r="AN25" s="135"/>
      <c r="AO25" s="131"/>
      <c r="AP25" s="131"/>
      <c r="AQ25" s="131"/>
      <c r="AR25" s="131"/>
      <c r="AS25" s="131"/>
      <c r="AT25" s="131"/>
      <c r="AU25" s="131"/>
      <c r="AV25" s="142"/>
      <c r="AW25" s="142"/>
      <c r="AX25" s="142"/>
      <c r="AY25" s="142"/>
      <c r="AZ25" s="142"/>
      <c r="BA25" s="142"/>
      <c r="BB25" s="142"/>
      <c r="BC25" s="142"/>
      <c r="BD25" s="142"/>
      <c r="BE25" s="56"/>
      <c r="BF25" s="56"/>
      <c r="BG25" s="56"/>
      <c r="BH25" s="56"/>
      <c r="BI25" s="56"/>
      <c r="BJ25" s="56"/>
      <c r="BK25" s="56"/>
      <c r="BL25" s="56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>
        <f t="shared" si="1"/>
        <v>0</v>
      </c>
      <c r="CM25" s="131"/>
      <c r="CN25" s="131"/>
      <c r="CO25" s="131"/>
      <c r="CP25" s="131"/>
      <c r="CQ25" s="131"/>
      <c r="CR25" s="131"/>
      <c r="CS25" s="131"/>
    </row>
    <row r="26" spans="1:97" ht="13.5" customHeight="1">
      <c r="A26" s="132" t="s">
        <v>132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 t="s">
        <v>117</v>
      </c>
      <c r="V26" s="133"/>
      <c r="W26" s="133"/>
      <c r="X26" s="133"/>
      <c r="Y26" s="139" t="s">
        <v>249</v>
      </c>
      <c r="Z26" s="140"/>
      <c r="AA26" s="140"/>
      <c r="AB26" s="140"/>
      <c r="AC26" s="140"/>
      <c r="AD26" s="140"/>
      <c r="AE26" s="140"/>
      <c r="AF26" s="141"/>
      <c r="AG26" s="135"/>
      <c r="AH26" s="135"/>
      <c r="AI26" s="135"/>
      <c r="AJ26" s="135"/>
      <c r="AK26" s="135"/>
      <c r="AL26" s="135"/>
      <c r="AM26" s="135"/>
      <c r="AN26" s="135"/>
      <c r="AO26" s="131"/>
      <c r="AP26" s="131"/>
      <c r="AQ26" s="131"/>
      <c r="AR26" s="131"/>
      <c r="AS26" s="131"/>
      <c r="AT26" s="131"/>
      <c r="AU26" s="131"/>
      <c r="AV26" s="142"/>
      <c r="AW26" s="142"/>
      <c r="AX26" s="142"/>
      <c r="AY26" s="142"/>
      <c r="AZ26" s="142"/>
      <c r="BA26" s="142"/>
      <c r="BB26" s="142"/>
      <c r="BC26" s="142"/>
      <c r="BD26" s="142"/>
      <c r="BE26" s="56"/>
      <c r="BF26" s="56"/>
      <c r="BG26" s="56"/>
      <c r="BH26" s="56"/>
      <c r="BI26" s="56"/>
      <c r="BJ26" s="56"/>
      <c r="BK26" s="56"/>
      <c r="BL26" s="56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>
        <f t="shared" si="1"/>
        <v>0</v>
      </c>
      <c r="CM26" s="131"/>
      <c r="CN26" s="131"/>
      <c r="CO26" s="131"/>
      <c r="CP26" s="131"/>
      <c r="CQ26" s="131"/>
      <c r="CR26" s="131"/>
      <c r="CS26" s="131"/>
    </row>
    <row r="27" spans="1:97" ht="13.5" customHeight="1">
      <c r="A27" s="132" t="s">
        <v>133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 t="s">
        <v>117</v>
      </c>
      <c r="V27" s="133"/>
      <c r="W27" s="133"/>
      <c r="X27" s="133"/>
      <c r="Y27" s="139" t="s">
        <v>250</v>
      </c>
      <c r="Z27" s="140"/>
      <c r="AA27" s="140"/>
      <c r="AB27" s="140"/>
      <c r="AC27" s="140"/>
      <c r="AD27" s="140"/>
      <c r="AE27" s="140"/>
      <c r="AF27" s="141"/>
      <c r="AG27" s="135">
        <v>406987.41</v>
      </c>
      <c r="AH27" s="135"/>
      <c r="AI27" s="135"/>
      <c r="AJ27" s="135"/>
      <c r="AK27" s="135"/>
      <c r="AL27" s="135"/>
      <c r="AM27" s="135"/>
      <c r="AN27" s="135"/>
      <c r="AO27" s="131"/>
      <c r="AP27" s="131"/>
      <c r="AQ27" s="131"/>
      <c r="AR27" s="131"/>
      <c r="AS27" s="131"/>
      <c r="AT27" s="131"/>
      <c r="AU27" s="131"/>
      <c r="AV27" s="142">
        <v>199606.72</v>
      </c>
      <c r="AW27" s="142"/>
      <c r="AX27" s="142"/>
      <c r="AY27" s="142"/>
      <c r="AZ27" s="142"/>
      <c r="BA27" s="142"/>
      <c r="BB27" s="142"/>
      <c r="BC27" s="142"/>
      <c r="BD27" s="142"/>
      <c r="BE27" s="56"/>
      <c r="BF27" s="56"/>
      <c r="BG27" s="56"/>
      <c r="BH27" s="56"/>
      <c r="BI27" s="56"/>
      <c r="BJ27" s="56"/>
      <c r="BK27" s="56"/>
      <c r="BL27" s="56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>
        <f t="shared" si="1"/>
        <v>207380.68999999997</v>
      </c>
      <c r="CM27" s="131"/>
      <c r="CN27" s="131"/>
      <c r="CO27" s="131"/>
      <c r="CP27" s="131"/>
      <c r="CQ27" s="131"/>
      <c r="CR27" s="131"/>
      <c r="CS27" s="131"/>
    </row>
    <row r="28" spans="1:97" ht="13.5" customHeight="1">
      <c r="A28" s="132" t="s">
        <v>135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 t="s">
        <v>117</v>
      </c>
      <c r="V28" s="133"/>
      <c r="W28" s="133"/>
      <c r="X28" s="133"/>
      <c r="Y28" s="139" t="s">
        <v>252</v>
      </c>
      <c r="Z28" s="140"/>
      <c r="AA28" s="140"/>
      <c r="AB28" s="140"/>
      <c r="AC28" s="140"/>
      <c r="AD28" s="140"/>
      <c r="AE28" s="140"/>
      <c r="AF28" s="141"/>
      <c r="AG28" s="135"/>
      <c r="AH28" s="135"/>
      <c r="AI28" s="135"/>
      <c r="AJ28" s="135"/>
      <c r="AK28" s="135"/>
      <c r="AL28" s="135"/>
      <c r="AM28" s="135"/>
      <c r="AN28" s="135"/>
      <c r="AO28" s="131"/>
      <c r="AP28" s="131"/>
      <c r="AQ28" s="131"/>
      <c r="AR28" s="131"/>
      <c r="AS28" s="131"/>
      <c r="AT28" s="131"/>
      <c r="AU28" s="131"/>
      <c r="AV28" s="142"/>
      <c r="AW28" s="142"/>
      <c r="AX28" s="142"/>
      <c r="AY28" s="142"/>
      <c r="AZ28" s="142"/>
      <c r="BA28" s="142"/>
      <c r="BB28" s="142"/>
      <c r="BC28" s="142"/>
      <c r="BD28" s="142"/>
      <c r="BE28" s="56"/>
      <c r="BF28" s="56"/>
      <c r="BG28" s="56"/>
      <c r="BH28" s="56"/>
      <c r="BI28" s="56"/>
      <c r="BJ28" s="56"/>
      <c r="BK28" s="56"/>
      <c r="BL28" s="56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>
        <f t="shared" si="1"/>
        <v>0</v>
      </c>
      <c r="CM28" s="131"/>
      <c r="CN28" s="131"/>
      <c r="CO28" s="131"/>
      <c r="CP28" s="131"/>
      <c r="CQ28" s="131"/>
      <c r="CR28" s="131"/>
      <c r="CS28" s="131"/>
    </row>
    <row r="29" spans="1:97" ht="13.5" customHeight="1">
      <c r="A29" s="132" t="s">
        <v>136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 t="s">
        <v>117</v>
      </c>
      <c r="V29" s="133"/>
      <c r="W29" s="133"/>
      <c r="X29" s="133"/>
      <c r="Y29" s="139" t="s">
        <v>251</v>
      </c>
      <c r="Z29" s="140"/>
      <c r="AA29" s="140"/>
      <c r="AB29" s="140"/>
      <c r="AC29" s="140"/>
      <c r="AD29" s="140"/>
      <c r="AE29" s="140"/>
      <c r="AF29" s="141"/>
      <c r="AG29" s="135"/>
      <c r="AH29" s="135"/>
      <c r="AI29" s="135"/>
      <c r="AJ29" s="135"/>
      <c r="AK29" s="135"/>
      <c r="AL29" s="135"/>
      <c r="AM29" s="135"/>
      <c r="AN29" s="135"/>
      <c r="AO29" s="131"/>
      <c r="AP29" s="131"/>
      <c r="AQ29" s="131"/>
      <c r="AR29" s="131"/>
      <c r="AS29" s="131"/>
      <c r="AT29" s="131"/>
      <c r="AU29" s="131"/>
      <c r="AV29" s="142"/>
      <c r="AW29" s="142"/>
      <c r="AX29" s="142"/>
      <c r="AY29" s="142"/>
      <c r="AZ29" s="142"/>
      <c r="BA29" s="142"/>
      <c r="BB29" s="142"/>
      <c r="BC29" s="142"/>
      <c r="BD29" s="142"/>
      <c r="BE29" s="56"/>
      <c r="BF29" s="56"/>
      <c r="BG29" s="56"/>
      <c r="BH29" s="56"/>
      <c r="BI29" s="56"/>
      <c r="BJ29" s="56"/>
      <c r="BK29" s="56"/>
      <c r="BL29" s="56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>
        <f t="shared" si="1"/>
        <v>0</v>
      </c>
      <c r="CM29" s="131"/>
      <c r="CN29" s="131"/>
      <c r="CO29" s="131"/>
      <c r="CP29" s="131"/>
      <c r="CQ29" s="131"/>
      <c r="CR29" s="131"/>
      <c r="CS29" s="131"/>
    </row>
    <row r="30" spans="1:97" ht="13.5" customHeight="1">
      <c r="A30" s="132" t="s">
        <v>134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 t="s">
        <v>117</v>
      </c>
      <c r="V30" s="133"/>
      <c r="W30" s="133"/>
      <c r="X30" s="133"/>
      <c r="Y30" s="139" t="s">
        <v>284</v>
      </c>
      <c r="Z30" s="140"/>
      <c r="AA30" s="140"/>
      <c r="AB30" s="140"/>
      <c r="AC30" s="140"/>
      <c r="AD30" s="140"/>
      <c r="AE30" s="140"/>
      <c r="AF30" s="141"/>
      <c r="AG30" s="135">
        <v>95000</v>
      </c>
      <c r="AH30" s="135"/>
      <c r="AI30" s="135"/>
      <c r="AJ30" s="135"/>
      <c r="AK30" s="135"/>
      <c r="AL30" s="135"/>
      <c r="AM30" s="135"/>
      <c r="AN30" s="135"/>
      <c r="AO30" s="131"/>
      <c r="AP30" s="131"/>
      <c r="AQ30" s="131"/>
      <c r="AR30" s="131"/>
      <c r="AS30" s="131"/>
      <c r="AT30" s="131"/>
      <c r="AU30" s="131"/>
      <c r="AV30" s="142"/>
      <c r="AW30" s="142"/>
      <c r="AX30" s="142"/>
      <c r="AY30" s="142"/>
      <c r="AZ30" s="142"/>
      <c r="BA30" s="142"/>
      <c r="BB30" s="142"/>
      <c r="BC30" s="142"/>
      <c r="BD30" s="142"/>
      <c r="BE30" s="56"/>
      <c r="BF30" s="56"/>
      <c r="BG30" s="56"/>
      <c r="BH30" s="56"/>
      <c r="BI30" s="56"/>
      <c r="BJ30" s="56"/>
      <c r="BK30" s="56"/>
      <c r="BL30" s="56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>
        <f t="shared" si="1"/>
        <v>95000</v>
      </c>
      <c r="CM30" s="131"/>
      <c r="CN30" s="131"/>
      <c r="CO30" s="131"/>
      <c r="CP30" s="131"/>
      <c r="CQ30" s="131"/>
      <c r="CR30" s="131"/>
      <c r="CS30" s="131"/>
    </row>
    <row r="31" spans="1:97" ht="13.5" customHeight="1">
      <c r="A31" s="132" t="s">
        <v>134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 t="s">
        <v>117</v>
      </c>
      <c r="V31" s="133"/>
      <c r="W31" s="133"/>
      <c r="X31" s="133"/>
      <c r="Y31" s="139" t="s">
        <v>289</v>
      </c>
      <c r="Z31" s="140"/>
      <c r="AA31" s="140"/>
      <c r="AB31" s="140"/>
      <c r="AC31" s="140"/>
      <c r="AD31" s="140"/>
      <c r="AE31" s="140"/>
      <c r="AF31" s="141"/>
      <c r="AG31" s="135">
        <v>41400</v>
      </c>
      <c r="AH31" s="135"/>
      <c r="AI31" s="135"/>
      <c r="AJ31" s="135"/>
      <c r="AK31" s="135"/>
      <c r="AL31" s="135"/>
      <c r="AM31" s="135"/>
      <c r="AN31" s="135"/>
      <c r="AO31" s="131"/>
      <c r="AP31" s="131"/>
      <c r="AQ31" s="131"/>
      <c r="AR31" s="131"/>
      <c r="AS31" s="131"/>
      <c r="AT31" s="131"/>
      <c r="AU31" s="131"/>
      <c r="AV31" s="142">
        <v>41400</v>
      </c>
      <c r="AW31" s="142"/>
      <c r="AX31" s="142"/>
      <c r="AY31" s="142"/>
      <c r="AZ31" s="142"/>
      <c r="BA31" s="142"/>
      <c r="BB31" s="142"/>
      <c r="BC31" s="142"/>
      <c r="BD31" s="142"/>
      <c r="BE31" s="56"/>
      <c r="BF31" s="56"/>
      <c r="BG31" s="56"/>
      <c r="BH31" s="56"/>
      <c r="BI31" s="56"/>
      <c r="BJ31" s="56"/>
      <c r="BK31" s="56"/>
      <c r="BL31" s="56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>
        <f>AG31-AV31</f>
        <v>0</v>
      </c>
      <c r="CM31" s="131"/>
      <c r="CN31" s="131"/>
      <c r="CO31" s="131"/>
      <c r="CP31" s="131"/>
      <c r="CQ31" s="131"/>
      <c r="CR31" s="131"/>
      <c r="CS31" s="131"/>
    </row>
    <row r="32" spans="1:97" ht="13.5" customHeight="1">
      <c r="A32" s="132" t="s">
        <v>134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 t="s">
        <v>117</v>
      </c>
      <c r="V32" s="133"/>
      <c r="W32" s="133"/>
      <c r="X32" s="133"/>
      <c r="Y32" s="139" t="s">
        <v>285</v>
      </c>
      <c r="Z32" s="140"/>
      <c r="AA32" s="140"/>
      <c r="AB32" s="140"/>
      <c r="AC32" s="140"/>
      <c r="AD32" s="140"/>
      <c r="AE32" s="140"/>
      <c r="AF32" s="141"/>
      <c r="AG32" s="135">
        <v>8600</v>
      </c>
      <c r="AH32" s="135"/>
      <c r="AI32" s="135"/>
      <c r="AJ32" s="135"/>
      <c r="AK32" s="135"/>
      <c r="AL32" s="135"/>
      <c r="AM32" s="135"/>
      <c r="AN32" s="135"/>
      <c r="AO32" s="131"/>
      <c r="AP32" s="131"/>
      <c r="AQ32" s="131"/>
      <c r="AR32" s="131"/>
      <c r="AS32" s="131"/>
      <c r="AT32" s="131"/>
      <c r="AU32" s="131"/>
      <c r="AV32" s="142">
        <v>7438.79</v>
      </c>
      <c r="AW32" s="142"/>
      <c r="AX32" s="142"/>
      <c r="AY32" s="142"/>
      <c r="AZ32" s="142"/>
      <c r="BA32" s="142"/>
      <c r="BB32" s="142"/>
      <c r="BC32" s="142"/>
      <c r="BD32" s="142"/>
      <c r="BE32" s="56"/>
      <c r="BF32" s="56"/>
      <c r="BG32" s="56"/>
      <c r="BH32" s="56"/>
      <c r="BI32" s="56"/>
      <c r="BJ32" s="56"/>
      <c r="BK32" s="56"/>
      <c r="BL32" s="56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>
        <f>AG32-AV32</f>
        <v>1161.21</v>
      </c>
      <c r="CM32" s="131"/>
      <c r="CN32" s="131"/>
      <c r="CO32" s="131"/>
      <c r="CP32" s="131"/>
      <c r="CQ32" s="131"/>
      <c r="CR32" s="131"/>
      <c r="CS32" s="131"/>
    </row>
    <row r="33" spans="1:97" ht="13.5" customHeight="1">
      <c r="A33" s="132" t="s">
        <v>130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3" t="s">
        <v>117</v>
      </c>
      <c r="V33" s="133"/>
      <c r="W33" s="133"/>
      <c r="X33" s="133"/>
      <c r="Y33" s="134" t="s">
        <v>241</v>
      </c>
      <c r="Z33" s="134"/>
      <c r="AA33" s="134"/>
      <c r="AB33" s="134"/>
      <c r="AC33" s="134"/>
      <c r="AD33" s="134"/>
      <c r="AE33" s="134"/>
      <c r="AF33" s="134"/>
      <c r="AG33" s="135">
        <v>1292225.84</v>
      </c>
      <c r="AH33" s="135"/>
      <c r="AI33" s="135"/>
      <c r="AJ33" s="135"/>
      <c r="AK33" s="135"/>
      <c r="AL33" s="135"/>
      <c r="AM33" s="135"/>
      <c r="AN33" s="135"/>
      <c r="AO33" s="131"/>
      <c r="AP33" s="131"/>
      <c r="AQ33" s="131"/>
      <c r="AR33" s="131"/>
      <c r="AS33" s="131"/>
      <c r="AT33" s="131"/>
      <c r="AU33" s="131"/>
      <c r="AV33" s="142">
        <v>397019.85</v>
      </c>
      <c r="AW33" s="142"/>
      <c r="AX33" s="142"/>
      <c r="AY33" s="142"/>
      <c r="AZ33" s="142"/>
      <c r="BA33" s="142"/>
      <c r="BB33" s="142"/>
      <c r="BC33" s="142"/>
      <c r="BD33" s="142"/>
      <c r="BE33" s="56"/>
      <c r="BF33" s="56"/>
      <c r="BG33" s="56"/>
      <c r="BH33" s="56"/>
      <c r="BI33" s="56"/>
      <c r="BJ33" s="56"/>
      <c r="BK33" s="56"/>
      <c r="BL33" s="56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>
        <f t="shared" si="1"/>
        <v>895205.9900000001</v>
      </c>
      <c r="CM33" s="131"/>
      <c r="CN33" s="131"/>
      <c r="CO33" s="131"/>
      <c r="CP33" s="131"/>
      <c r="CQ33" s="131"/>
      <c r="CR33" s="131"/>
      <c r="CS33" s="131"/>
    </row>
    <row r="34" spans="1:97" ht="13.5" customHeight="1">
      <c r="A34" s="132" t="s">
        <v>130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V34" s="133"/>
      <c r="W34" s="133"/>
      <c r="X34" s="133"/>
      <c r="Y34" s="134" t="s">
        <v>290</v>
      </c>
      <c r="Z34" s="134"/>
      <c r="AA34" s="134"/>
      <c r="AB34" s="134"/>
      <c r="AC34" s="134"/>
      <c r="AD34" s="134"/>
      <c r="AE34" s="134"/>
      <c r="AF34" s="134"/>
      <c r="AG34" s="135">
        <v>9000</v>
      </c>
      <c r="AH34" s="135"/>
      <c r="AI34" s="135"/>
      <c r="AJ34" s="135"/>
      <c r="AK34" s="135"/>
      <c r="AL34" s="135"/>
      <c r="AM34" s="135"/>
      <c r="AN34" s="135"/>
      <c r="AO34" s="131"/>
      <c r="AP34" s="131"/>
      <c r="AQ34" s="131"/>
      <c r="AR34" s="131"/>
      <c r="AS34" s="131"/>
      <c r="AT34" s="131"/>
      <c r="AU34" s="131"/>
      <c r="AV34" s="142">
        <v>8009.82</v>
      </c>
      <c r="AW34" s="142"/>
      <c r="AX34" s="142"/>
      <c r="AY34" s="142"/>
      <c r="AZ34" s="142"/>
      <c r="BA34" s="142"/>
      <c r="BB34" s="142"/>
      <c r="BC34" s="142"/>
      <c r="BD34" s="142"/>
      <c r="BE34" s="56"/>
      <c r="BF34" s="56"/>
      <c r="BG34" s="56"/>
      <c r="BH34" s="56"/>
      <c r="BI34" s="56"/>
      <c r="BJ34" s="56"/>
      <c r="BK34" s="56"/>
      <c r="BL34" s="56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</row>
    <row r="35" spans="1:97" ht="13.5" customHeight="1">
      <c r="A35" s="132" t="s">
        <v>129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3" t="s">
        <v>117</v>
      </c>
      <c r="V35" s="133"/>
      <c r="W35" s="133"/>
      <c r="X35" s="133"/>
      <c r="Y35" s="134" t="s">
        <v>242</v>
      </c>
      <c r="Z35" s="134"/>
      <c r="AA35" s="134"/>
      <c r="AB35" s="134"/>
      <c r="AC35" s="134"/>
      <c r="AD35" s="134"/>
      <c r="AE35" s="134"/>
      <c r="AF35" s="134"/>
      <c r="AG35" s="135">
        <v>258774.16</v>
      </c>
      <c r="AH35" s="135"/>
      <c r="AI35" s="135"/>
      <c r="AJ35" s="135"/>
      <c r="AK35" s="135"/>
      <c r="AL35" s="135"/>
      <c r="AM35" s="135"/>
      <c r="AN35" s="135"/>
      <c r="AO35" s="131"/>
      <c r="AP35" s="131"/>
      <c r="AQ35" s="131"/>
      <c r="AR35" s="131"/>
      <c r="AS35" s="131"/>
      <c r="AT35" s="131"/>
      <c r="AU35" s="131"/>
      <c r="AV35" s="142">
        <v>116869.06</v>
      </c>
      <c r="AW35" s="142"/>
      <c r="AX35" s="142"/>
      <c r="AY35" s="142"/>
      <c r="AZ35" s="142"/>
      <c r="BA35" s="142"/>
      <c r="BB35" s="142"/>
      <c r="BC35" s="142"/>
      <c r="BD35" s="142"/>
      <c r="BE35" s="56"/>
      <c r="BF35" s="56"/>
      <c r="BG35" s="56"/>
      <c r="BH35" s="56"/>
      <c r="BI35" s="56"/>
      <c r="BJ35" s="56"/>
      <c r="BK35" s="56"/>
      <c r="BL35" s="56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>
        <f t="shared" si="1"/>
        <v>141905.1</v>
      </c>
      <c r="CM35" s="131"/>
      <c r="CN35" s="131"/>
      <c r="CO35" s="131"/>
      <c r="CP35" s="131"/>
      <c r="CQ35" s="131"/>
      <c r="CR35" s="131"/>
      <c r="CS35" s="131"/>
    </row>
    <row r="36" spans="1:97" ht="13.5" customHeight="1">
      <c r="A36" s="132" t="s">
        <v>134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 t="s">
        <v>117</v>
      </c>
      <c r="V36" s="133"/>
      <c r="W36" s="133"/>
      <c r="X36" s="133"/>
      <c r="Y36" s="136" t="s">
        <v>282</v>
      </c>
      <c r="Z36" s="137"/>
      <c r="AA36" s="137"/>
      <c r="AB36" s="137"/>
      <c r="AC36" s="137"/>
      <c r="AD36" s="137"/>
      <c r="AE36" s="137"/>
      <c r="AF36" s="138"/>
      <c r="AG36" s="135">
        <v>140000</v>
      </c>
      <c r="AH36" s="135"/>
      <c r="AI36" s="135"/>
      <c r="AJ36" s="135"/>
      <c r="AK36" s="135"/>
      <c r="AL36" s="135"/>
      <c r="AM36" s="135"/>
      <c r="AN36" s="135"/>
      <c r="AO36" s="131"/>
      <c r="AP36" s="131"/>
      <c r="AQ36" s="131"/>
      <c r="AR36" s="131"/>
      <c r="AS36" s="131"/>
      <c r="AT36" s="131"/>
      <c r="AU36" s="131"/>
      <c r="AV36" s="142"/>
      <c r="AW36" s="142"/>
      <c r="AX36" s="142"/>
      <c r="AY36" s="142"/>
      <c r="AZ36" s="142"/>
      <c r="BA36" s="142"/>
      <c r="BB36" s="142"/>
      <c r="BC36" s="142"/>
      <c r="BD36" s="142"/>
      <c r="BE36" s="56"/>
      <c r="BF36" s="56"/>
      <c r="BG36" s="56"/>
      <c r="BH36" s="56"/>
      <c r="BI36" s="56"/>
      <c r="BJ36" s="56"/>
      <c r="BK36" s="56"/>
      <c r="BL36" s="56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>
        <f t="shared" si="1"/>
        <v>140000</v>
      </c>
      <c r="CM36" s="131"/>
      <c r="CN36" s="131"/>
      <c r="CO36" s="131"/>
      <c r="CP36" s="131"/>
      <c r="CQ36" s="131"/>
      <c r="CR36" s="131"/>
      <c r="CS36" s="131"/>
    </row>
    <row r="37" spans="1:97" ht="13.5" customHeight="1">
      <c r="A37" s="132" t="s">
        <v>134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3" t="s">
        <v>117</v>
      </c>
      <c r="V37" s="133"/>
      <c r="W37" s="133"/>
      <c r="X37" s="133"/>
      <c r="Y37" s="134" t="s">
        <v>253</v>
      </c>
      <c r="Z37" s="134"/>
      <c r="AA37" s="134"/>
      <c r="AB37" s="134"/>
      <c r="AC37" s="134"/>
      <c r="AD37" s="134"/>
      <c r="AE37" s="134"/>
      <c r="AF37" s="134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42"/>
      <c r="AW37" s="142"/>
      <c r="AX37" s="142"/>
      <c r="AY37" s="142"/>
      <c r="AZ37" s="142"/>
      <c r="BA37" s="142"/>
      <c r="BB37" s="142"/>
      <c r="BC37" s="142"/>
      <c r="BD37" s="142"/>
      <c r="BE37" s="56"/>
      <c r="BF37" s="56"/>
      <c r="BG37" s="56"/>
      <c r="BH37" s="56"/>
      <c r="BI37" s="56"/>
      <c r="BJ37" s="56"/>
      <c r="BK37" s="56"/>
      <c r="BL37" s="56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>
        <f t="shared" si="1"/>
        <v>0</v>
      </c>
      <c r="CM37" s="131"/>
      <c r="CN37" s="131"/>
      <c r="CO37" s="131"/>
      <c r="CP37" s="131"/>
      <c r="CQ37" s="131"/>
      <c r="CR37" s="131"/>
      <c r="CS37" s="131"/>
    </row>
    <row r="38" spans="1:97" ht="13.5" customHeight="1">
      <c r="A38" s="132" t="s">
        <v>130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3" t="s">
        <v>117</v>
      </c>
      <c r="V38" s="133"/>
      <c r="W38" s="133"/>
      <c r="X38" s="133"/>
      <c r="Y38" s="134" t="s">
        <v>243</v>
      </c>
      <c r="Z38" s="134"/>
      <c r="AA38" s="134"/>
      <c r="AB38" s="134"/>
      <c r="AC38" s="134"/>
      <c r="AD38" s="134"/>
      <c r="AE38" s="134"/>
      <c r="AF38" s="134"/>
      <c r="AG38" s="135">
        <v>1050000</v>
      </c>
      <c r="AH38" s="135"/>
      <c r="AI38" s="135"/>
      <c r="AJ38" s="135"/>
      <c r="AK38" s="135"/>
      <c r="AL38" s="135"/>
      <c r="AM38" s="135"/>
      <c r="AN38" s="135"/>
      <c r="AO38" s="131"/>
      <c r="AP38" s="131"/>
      <c r="AQ38" s="131"/>
      <c r="AR38" s="131"/>
      <c r="AS38" s="131"/>
      <c r="AT38" s="131"/>
      <c r="AU38" s="131"/>
      <c r="AV38" s="142">
        <v>358193.85</v>
      </c>
      <c r="AW38" s="142"/>
      <c r="AX38" s="142"/>
      <c r="AY38" s="142"/>
      <c r="AZ38" s="142"/>
      <c r="BA38" s="142"/>
      <c r="BB38" s="142"/>
      <c r="BC38" s="142"/>
      <c r="BD38" s="142"/>
      <c r="BE38" s="56"/>
      <c r="BF38" s="56"/>
      <c r="BG38" s="56"/>
      <c r="BH38" s="56"/>
      <c r="BI38" s="56"/>
      <c r="BJ38" s="56"/>
      <c r="BK38" s="56"/>
      <c r="BL38" s="56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>
        <f t="shared" si="1"/>
        <v>691806.15</v>
      </c>
      <c r="CM38" s="131"/>
      <c r="CN38" s="131"/>
      <c r="CO38" s="131"/>
      <c r="CP38" s="131"/>
      <c r="CQ38" s="131"/>
      <c r="CR38" s="131"/>
      <c r="CS38" s="131"/>
    </row>
    <row r="39" spans="1:97" ht="13.5" customHeight="1">
      <c r="A39" s="132" t="s">
        <v>134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3" t="s">
        <v>117</v>
      </c>
      <c r="V39" s="133"/>
      <c r="W39" s="133"/>
      <c r="X39" s="133"/>
      <c r="Y39" s="134" t="s">
        <v>244</v>
      </c>
      <c r="Z39" s="134"/>
      <c r="AA39" s="134"/>
      <c r="AB39" s="134"/>
      <c r="AC39" s="134"/>
      <c r="AD39" s="134"/>
      <c r="AE39" s="134"/>
      <c r="AF39" s="134"/>
      <c r="AG39" s="135">
        <v>308500</v>
      </c>
      <c r="AH39" s="135"/>
      <c r="AI39" s="135"/>
      <c r="AJ39" s="135"/>
      <c r="AK39" s="135"/>
      <c r="AL39" s="135"/>
      <c r="AM39" s="135"/>
      <c r="AN39" s="135"/>
      <c r="AO39" s="131"/>
      <c r="AP39" s="131"/>
      <c r="AQ39" s="131"/>
      <c r="AR39" s="131"/>
      <c r="AS39" s="131"/>
      <c r="AT39" s="131"/>
      <c r="AU39" s="131"/>
      <c r="AV39" s="142">
        <v>108174.53</v>
      </c>
      <c r="AW39" s="142"/>
      <c r="AX39" s="142"/>
      <c r="AY39" s="142"/>
      <c r="AZ39" s="142"/>
      <c r="BA39" s="142"/>
      <c r="BB39" s="142"/>
      <c r="BC39" s="142"/>
      <c r="BD39" s="142"/>
      <c r="BE39" s="56"/>
      <c r="BF39" s="56"/>
      <c r="BG39" s="56"/>
      <c r="BH39" s="56"/>
      <c r="BI39" s="56"/>
      <c r="BJ39" s="56"/>
      <c r="BK39" s="56"/>
      <c r="BL39" s="56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>
        <f t="shared" si="1"/>
        <v>200325.47</v>
      </c>
      <c r="CM39" s="131"/>
      <c r="CN39" s="131"/>
      <c r="CO39" s="131"/>
      <c r="CP39" s="131"/>
      <c r="CQ39" s="131"/>
      <c r="CR39" s="131"/>
      <c r="CS39" s="131"/>
    </row>
    <row r="40" spans="1:97" ht="13.5" customHeight="1">
      <c r="A40" s="132" t="s">
        <v>129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3" t="s">
        <v>117</v>
      </c>
      <c r="V40" s="133"/>
      <c r="W40" s="133"/>
      <c r="X40" s="133"/>
      <c r="Y40" s="134" t="s">
        <v>283</v>
      </c>
      <c r="Z40" s="134"/>
      <c r="AA40" s="134"/>
      <c r="AB40" s="134"/>
      <c r="AC40" s="134"/>
      <c r="AD40" s="134"/>
      <c r="AE40" s="134"/>
      <c r="AF40" s="134"/>
      <c r="AG40" s="135">
        <v>41500</v>
      </c>
      <c r="AH40" s="135"/>
      <c r="AI40" s="135"/>
      <c r="AJ40" s="135"/>
      <c r="AK40" s="135"/>
      <c r="AL40" s="135"/>
      <c r="AM40" s="135"/>
      <c r="AN40" s="135"/>
      <c r="AO40" s="131"/>
      <c r="AP40" s="131"/>
      <c r="AQ40" s="131"/>
      <c r="AR40" s="131"/>
      <c r="AS40" s="131"/>
      <c r="AT40" s="131"/>
      <c r="AU40" s="131"/>
      <c r="AV40" s="142"/>
      <c r="AW40" s="142"/>
      <c r="AX40" s="142"/>
      <c r="AY40" s="142"/>
      <c r="AZ40" s="142"/>
      <c r="BA40" s="142"/>
      <c r="BB40" s="142"/>
      <c r="BC40" s="142"/>
      <c r="BD40" s="142"/>
      <c r="BE40" s="56"/>
      <c r="BF40" s="56"/>
      <c r="BG40" s="56"/>
      <c r="BH40" s="56"/>
      <c r="BI40" s="56"/>
      <c r="BJ40" s="56"/>
      <c r="BK40" s="56"/>
      <c r="BL40" s="56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>
        <f>AG40-AV40</f>
        <v>41500</v>
      </c>
      <c r="CM40" s="131"/>
      <c r="CN40" s="131"/>
      <c r="CO40" s="131"/>
      <c r="CP40" s="131"/>
      <c r="CQ40" s="131"/>
      <c r="CR40" s="131"/>
      <c r="CS40" s="131"/>
    </row>
    <row r="41" spans="1:97" ht="13.5" customHeight="1">
      <c r="A41" s="132" t="s">
        <v>134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3" t="s">
        <v>117</v>
      </c>
      <c r="V41" s="133"/>
      <c r="W41" s="133"/>
      <c r="X41" s="133"/>
      <c r="Y41" s="136" t="s">
        <v>211</v>
      </c>
      <c r="Z41" s="137"/>
      <c r="AA41" s="137"/>
      <c r="AB41" s="137"/>
      <c r="AC41" s="137"/>
      <c r="AD41" s="137"/>
      <c r="AE41" s="137"/>
      <c r="AF41" s="138"/>
      <c r="AG41" s="135"/>
      <c r="AH41" s="135"/>
      <c r="AI41" s="135"/>
      <c r="AJ41" s="135"/>
      <c r="AK41" s="135"/>
      <c r="AL41" s="135"/>
      <c r="AM41" s="135"/>
      <c r="AN41" s="135"/>
      <c r="AO41" s="131"/>
      <c r="AP41" s="131"/>
      <c r="AQ41" s="131"/>
      <c r="AR41" s="131"/>
      <c r="AS41" s="131"/>
      <c r="AT41" s="131"/>
      <c r="AU41" s="131"/>
      <c r="AV41" s="142"/>
      <c r="AW41" s="142"/>
      <c r="AX41" s="142"/>
      <c r="AY41" s="142"/>
      <c r="AZ41" s="142"/>
      <c r="BA41" s="142"/>
      <c r="BB41" s="142"/>
      <c r="BC41" s="142"/>
      <c r="BD41" s="142"/>
      <c r="BE41" s="56"/>
      <c r="BF41" s="56"/>
      <c r="BG41" s="56"/>
      <c r="BH41" s="56"/>
      <c r="BI41" s="56"/>
      <c r="BJ41" s="56"/>
      <c r="BK41" s="56"/>
      <c r="BL41" s="56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>
        <f t="shared" si="1"/>
        <v>0</v>
      </c>
      <c r="CM41" s="131"/>
      <c r="CN41" s="131"/>
      <c r="CO41" s="131"/>
      <c r="CP41" s="131"/>
      <c r="CQ41" s="131"/>
      <c r="CR41" s="131"/>
      <c r="CS41" s="131"/>
    </row>
    <row r="42" spans="1:97" ht="13.5" customHeight="1">
      <c r="A42" s="132" t="s">
        <v>134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3" t="s">
        <v>117</v>
      </c>
      <c r="V42" s="133"/>
      <c r="W42" s="133"/>
      <c r="X42" s="133"/>
      <c r="Y42" s="136" t="s">
        <v>212</v>
      </c>
      <c r="Z42" s="137"/>
      <c r="AA42" s="137"/>
      <c r="AB42" s="137"/>
      <c r="AC42" s="137"/>
      <c r="AD42" s="137"/>
      <c r="AE42" s="137"/>
      <c r="AF42" s="138"/>
      <c r="AG42" s="135"/>
      <c r="AH42" s="135"/>
      <c r="AI42" s="135"/>
      <c r="AJ42" s="135"/>
      <c r="AK42" s="135"/>
      <c r="AL42" s="135"/>
      <c r="AM42" s="135"/>
      <c r="AN42" s="135"/>
      <c r="AO42" s="131"/>
      <c r="AP42" s="131"/>
      <c r="AQ42" s="131"/>
      <c r="AR42" s="131"/>
      <c r="AS42" s="131"/>
      <c r="AT42" s="131"/>
      <c r="AU42" s="131"/>
      <c r="AV42" s="142"/>
      <c r="AW42" s="142"/>
      <c r="AX42" s="142"/>
      <c r="AY42" s="142"/>
      <c r="AZ42" s="142"/>
      <c r="BA42" s="142"/>
      <c r="BB42" s="142"/>
      <c r="BC42" s="142"/>
      <c r="BD42" s="142"/>
      <c r="BE42" s="56"/>
      <c r="BF42" s="56"/>
      <c r="BG42" s="56"/>
      <c r="BH42" s="56"/>
      <c r="BI42" s="56"/>
      <c r="BJ42" s="56"/>
      <c r="BK42" s="56"/>
      <c r="BL42" s="56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>
        <f t="shared" si="1"/>
        <v>0</v>
      </c>
      <c r="CM42" s="131"/>
      <c r="CN42" s="131"/>
      <c r="CO42" s="131"/>
      <c r="CP42" s="131"/>
      <c r="CQ42" s="131"/>
      <c r="CR42" s="131"/>
      <c r="CS42" s="131"/>
    </row>
    <row r="43" spans="1:97" ht="13.5" customHeight="1">
      <c r="A43" s="132" t="s">
        <v>137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 t="s">
        <v>117</v>
      </c>
      <c r="V43" s="133"/>
      <c r="W43" s="133"/>
      <c r="X43" s="133"/>
      <c r="Y43" s="134" t="s">
        <v>213</v>
      </c>
      <c r="Z43" s="134"/>
      <c r="AA43" s="134"/>
      <c r="AB43" s="134"/>
      <c r="AC43" s="134"/>
      <c r="AD43" s="134"/>
      <c r="AE43" s="134"/>
      <c r="AF43" s="134"/>
      <c r="AG43" s="131">
        <v>878780</v>
      </c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42">
        <v>219695.01</v>
      </c>
      <c r="AW43" s="142"/>
      <c r="AX43" s="142"/>
      <c r="AY43" s="142"/>
      <c r="AZ43" s="142"/>
      <c r="BA43" s="142"/>
      <c r="BB43" s="142"/>
      <c r="BC43" s="142"/>
      <c r="BD43" s="142"/>
      <c r="BE43" s="56"/>
      <c r="BF43" s="56"/>
      <c r="BG43" s="56"/>
      <c r="BH43" s="56"/>
      <c r="BI43" s="56"/>
      <c r="BJ43" s="56"/>
      <c r="BK43" s="56"/>
      <c r="BL43" s="56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>
        <f t="shared" si="1"/>
        <v>659084.99</v>
      </c>
      <c r="CM43" s="131"/>
      <c r="CN43" s="131"/>
      <c r="CO43" s="131"/>
      <c r="CP43" s="131"/>
      <c r="CQ43" s="131"/>
      <c r="CR43" s="131"/>
      <c r="CS43" s="131"/>
    </row>
    <row r="44" spans="1:97" ht="13.5" customHeight="1">
      <c r="A44" s="132" t="s">
        <v>138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3" t="s">
        <v>117</v>
      </c>
      <c r="V44" s="133"/>
      <c r="W44" s="133"/>
      <c r="X44" s="133"/>
      <c r="Y44" s="134" t="s">
        <v>214</v>
      </c>
      <c r="Z44" s="134"/>
      <c r="AA44" s="134"/>
      <c r="AB44" s="134"/>
      <c r="AC44" s="134"/>
      <c r="AD44" s="134"/>
      <c r="AE44" s="134"/>
      <c r="AF44" s="134"/>
      <c r="AG44" s="131">
        <v>192000</v>
      </c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42"/>
      <c r="AW44" s="142"/>
      <c r="AX44" s="142"/>
      <c r="AY44" s="142"/>
      <c r="AZ44" s="142"/>
      <c r="BA44" s="142"/>
      <c r="BB44" s="142"/>
      <c r="BC44" s="142"/>
      <c r="BD44" s="142"/>
      <c r="BE44" s="56"/>
      <c r="BF44" s="56"/>
      <c r="BG44" s="56"/>
      <c r="BH44" s="56"/>
      <c r="BI44" s="56"/>
      <c r="BJ44" s="56"/>
      <c r="BK44" s="56"/>
      <c r="BL44" s="56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>
        <f aca="true" t="shared" si="2" ref="CL44:CL76">AG44-AV44</f>
        <v>192000</v>
      </c>
      <c r="CM44" s="131"/>
      <c r="CN44" s="131"/>
      <c r="CO44" s="131"/>
      <c r="CP44" s="131"/>
      <c r="CQ44" s="131"/>
      <c r="CR44" s="131"/>
      <c r="CS44" s="131"/>
    </row>
    <row r="45" spans="1:97" ht="13.5" customHeight="1">
      <c r="A45" s="132" t="s">
        <v>139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 t="s">
        <v>117</v>
      </c>
      <c r="V45" s="133"/>
      <c r="W45" s="133"/>
      <c r="X45" s="133"/>
      <c r="Y45" s="180" t="s">
        <v>231</v>
      </c>
      <c r="Z45" s="180"/>
      <c r="AA45" s="180"/>
      <c r="AB45" s="180"/>
      <c r="AC45" s="180"/>
      <c r="AD45" s="180"/>
      <c r="AE45" s="180"/>
      <c r="AF45" s="180"/>
      <c r="AG45" s="131">
        <v>10000</v>
      </c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42"/>
      <c r="AW45" s="142"/>
      <c r="AX45" s="142"/>
      <c r="AY45" s="142"/>
      <c r="AZ45" s="142"/>
      <c r="BA45" s="142"/>
      <c r="BB45" s="142"/>
      <c r="BC45" s="142"/>
      <c r="BD45" s="142"/>
      <c r="BE45" s="56"/>
      <c r="BF45" s="56"/>
      <c r="BG45" s="56"/>
      <c r="BH45" s="56"/>
      <c r="BI45" s="56"/>
      <c r="BJ45" s="56"/>
      <c r="BK45" s="56"/>
      <c r="BL45" s="27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>
        <f t="shared" si="2"/>
        <v>10000</v>
      </c>
      <c r="CM45" s="131"/>
      <c r="CN45" s="131"/>
      <c r="CO45" s="131"/>
      <c r="CP45" s="131"/>
      <c r="CQ45" s="131"/>
      <c r="CR45" s="131"/>
      <c r="CS45" s="131"/>
    </row>
    <row r="46" spans="1:97" ht="13.5" customHeight="1">
      <c r="A46" s="132" t="s">
        <v>130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 t="s">
        <v>117</v>
      </c>
      <c r="V46" s="133"/>
      <c r="W46" s="133"/>
      <c r="X46" s="133"/>
      <c r="Y46" s="134" t="s">
        <v>294</v>
      </c>
      <c r="Z46" s="134"/>
      <c r="AA46" s="134"/>
      <c r="AB46" s="134"/>
      <c r="AC46" s="134"/>
      <c r="AD46" s="134"/>
      <c r="AE46" s="134"/>
      <c r="AF46" s="134"/>
      <c r="AG46" s="131">
        <v>150000</v>
      </c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42"/>
      <c r="AW46" s="142"/>
      <c r="AX46" s="142"/>
      <c r="AY46" s="142"/>
      <c r="AZ46" s="142"/>
      <c r="BA46" s="142"/>
      <c r="BB46" s="142"/>
      <c r="BC46" s="142"/>
      <c r="BD46" s="142"/>
      <c r="BE46" s="56"/>
      <c r="BF46" s="56"/>
      <c r="BG46" s="56"/>
      <c r="BH46" s="56"/>
      <c r="BI46" s="56"/>
      <c r="BJ46" s="56"/>
      <c r="BK46" s="56"/>
      <c r="BL46" s="27"/>
      <c r="BM46" s="56"/>
      <c r="BN46" s="56"/>
      <c r="BO46" s="56"/>
      <c r="BP46" s="56"/>
      <c r="BQ46" s="56"/>
      <c r="BR46" s="56"/>
      <c r="BS46" s="56"/>
      <c r="BT46" s="22"/>
      <c r="BU46" s="131"/>
      <c r="BV46" s="131"/>
      <c r="BW46" s="131"/>
      <c r="BX46" s="131"/>
      <c r="BY46" s="131"/>
      <c r="BZ46" s="131"/>
      <c r="CA46" s="131"/>
      <c r="CB46" s="131"/>
      <c r="CC46" s="131"/>
      <c r="CD46" s="56"/>
      <c r="CE46" s="56"/>
      <c r="CF46" s="56"/>
      <c r="CG46" s="56"/>
      <c r="CH46" s="56"/>
      <c r="CI46" s="56"/>
      <c r="CJ46" s="56"/>
      <c r="CK46" s="56"/>
      <c r="CL46" s="131">
        <f t="shared" si="2"/>
        <v>150000</v>
      </c>
      <c r="CM46" s="131"/>
      <c r="CN46" s="131"/>
      <c r="CO46" s="131"/>
      <c r="CP46" s="131"/>
      <c r="CQ46" s="131"/>
      <c r="CR46" s="131"/>
      <c r="CS46" s="131"/>
    </row>
    <row r="47" spans="1:97" ht="13.5" customHeight="1">
      <c r="A47" s="132" t="s">
        <v>136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 t="s">
        <v>117</v>
      </c>
      <c r="V47" s="133"/>
      <c r="W47" s="133"/>
      <c r="X47" s="133"/>
      <c r="Y47" s="143" t="s">
        <v>293</v>
      </c>
      <c r="Z47" s="143"/>
      <c r="AA47" s="143"/>
      <c r="AB47" s="143"/>
      <c r="AC47" s="143"/>
      <c r="AD47" s="143"/>
      <c r="AE47" s="143"/>
      <c r="AF47" s="143"/>
      <c r="AG47" s="131">
        <v>41000</v>
      </c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42"/>
      <c r="AW47" s="142"/>
      <c r="AX47" s="142"/>
      <c r="AY47" s="142"/>
      <c r="AZ47" s="142"/>
      <c r="BA47" s="142"/>
      <c r="BB47" s="142"/>
      <c r="BC47" s="142"/>
      <c r="BD47" s="142"/>
      <c r="BE47" s="56"/>
      <c r="BF47" s="56"/>
      <c r="BG47" s="56"/>
      <c r="BH47" s="56"/>
      <c r="BI47" s="56"/>
      <c r="BJ47" s="56"/>
      <c r="BK47" s="56"/>
      <c r="BL47" s="56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>
        <v>0</v>
      </c>
      <c r="CM47" s="131"/>
      <c r="CN47" s="131"/>
      <c r="CO47" s="131"/>
      <c r="CP47" s="131"/>
      <c r="CQ47" s="131"/>
      <c r="CR47" s="131"/>
      <c r="CS47" s="131"/>
    </row>
    <row r="48" spans="1:97" ht="13.5" customHeight="1">
      <c r="A48" s="132" t="s">
        <v>134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3" t="s">
        <v>117</v>
      </c>
      <c r="V48" s="133"/>
      <c r="W48" s="133"/>
      <c r="X48" s="133"/>
      <c r="Y48" s="143" t="s">
        <v>292</v>
      </c>
      <c r="Z48" s="143"/>
      <c r="AA48" s="143"/>
      <c r="AB48" s="143"/>
      <c r="AC48" s="143"/>
      <c r="AD48" s="143"/>
      <c r="AE48" s="143"/>
      <c r="AF48" s="143"/>
      <c r="AG48" s="131">
        <v>14000</v>
      </c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42"/>
      <c r="AW48" s="142"/>
      <c r="AX48" s="142"/>
      <c r="AY48" s="142"/>
      <c r="AZ48" s="142"/>
      <c r="BA48" s="142"/>
      <c r="BB48" s="142"/>
      <c r="BC48" s="142"/>
      <c r="BD48" s="142"/>
      <c r="BE48" s="56"/>
      <c r="BF48" s="56"/>
      <c r="BG48" s="56"/>
      <c r="BH48" s="56"/>
      <c r="BI48" s="56"/>
      <c r="BJ48" s="56"/>
      <c r="BK48" s="56"/>
      <c r="BL48" s="56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>
        <v>0</v>
      </c>
      <c r="CM48" s="131"/>
      <c r="CN48" s="131"/>
      <c r="CO48" s="131"/>
      <c r="CP48" s="131"/>
      <c r="CQ48" s="131"/>
      <c r="CR48" s="131"/>
      <c r="CS48" s="131"/>
    </row>
    <row r="49" spans="1:97" ht="13.5" customHeight="1">
      <c r="A49" s="132" t="s">
        <v>134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 t="s">
        <v>117</v>
      </c>
      <c r="V49" s="133"/>
      <c r="W49" s="133"/>
      <c r="X49" s="133"/>
      <c r="Y49" s="143" t="s">
        <v>305</v>
      </c>
      <c r="Z49" s="143"/>
      <c r="AA49" s="143"/>
      <c r="AB49" s="143"/>
      <c r="AC49" s="143"/>
      <c r="AD49" s="143"/>
      <c r="AE49" s="143"/>
      <c r="AF49" s="143"/>
      <c r="AG49" s="131">
        <v>30000</v>
      </c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42"/>
      <c r="AW49" s="142"/>
      <c r="AX49" s="142"/>
      <c r="AY49" s="142"/>
      <c r="AZ49" s="142"/>
      <c r="BA49" s="142"/>
      <c r="BB49" s="142"/>
      <c r="BC49" s="142"/>
      <c r="BD49" s="142"/>
      <c r="BE49" s="56"/>
      <c r="BF49" s="56"/>
      <c r="BG49" s="56"/>
      <c r="BH49" s="56"/>
      <c r="BI49" s="56"/>
      <c r="BJ49" s="56"/>
      <c r="BK49" s="56"/>
      <c r="BL49" s="56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>
        <v>0</v>
      </c>
      <c r="CM49" s="131"/>
      <c r="CN49" s="131"/>
      <c r="CO49" s="131"/>
      <c r="CP49" s="131"/>
      <c r="CQ49" s="131"/>
      <c r="CR49" s="131"/>
      <c r="CS49" s="131"/>
    </row>
    <row r="50" spans="1:97" ht="13.5" customHeight="1">
      <c r="A50" s="132" t="s">
        <v>135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 t="s">
        <v>117</v>
      </c>
      <c r="V50" s="133"/>
      <c r="W50" s="133"/>
      <c r="X50" s="133"/>
      <c r="Y50" s="134" t="s">
        <v>215</v>
      </c>
      <c r="Z50" s="134"/>
      <c r="AA50" s="134"/>
      <c r="AB50" s="134"/>
      <c r="AC50" s="134"/>
      <c r="AD50" s="134"/>
      <c r="AE50" s="134"/>
      <c r="AF50" s="134"/>
      <c r="AG50" s="131">
        <v>16000</v>
      </c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42">
        <v>16000</v>
      </c>
      <c r="AW50" s="142"/>
      <c r="AX50" s="142"/>
      <c r="AY50" s="142"/>
      <c r="AZ50" s="142"/>
      <c r="BA50" s="142"/>
      <c r="BB50" s="142"/>
      <c r="BC50" s="142"/>
      <c r="BD50" s="142"/>
      <c r="BE50" s="56"/>
      <c r="BF50" s="56"/>
      <c r="BG50" s="56"/>
      <c r="BH50" s="56"/>
      <c r="BI50" s="56"/>
      <c r="BJ50" s="56"/>
      <c r="BK50" s="56"/>
      <c r="BL50" s="56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>
        <f t="shared" si="2"/>
        <v>0</v>
      </c>
      <c r="CM50" s="131"/>
      <c r="CN50" s="131"/>
      <c r="CO50" s="131"/>
      <c r="CP50" s="131"/>
      <c r="CQ50" s="131"/>
      <c r="CR50" s="131"/>
      <c r="CS50" s="131"/>
    </row>
    <row r="51" spans="1:97" ht="13.5" customHeight="1">
      <c r="A51" s="132" t="s">
        <v>136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 t="s">
        <v>117</v>
      </c>
      <c r="V51" s="133"/>
      <c r="W51" s="133"/>
      <c r="X51" s="133"/>
      <c r="Y51" s="134" t="s">
        <v>291</v>
      </c>
      <c r="Z51" s="134"/>
      <c r="AA51" s="134"/>
      <c r="AB51" s="134"/>
      <c r="AC51" s="134"/>
      <c r="AD51" s="134"/>
      <c r="AE51" s="134"/>
      <c r="AF51" s="134"/>
      <c r="AG51" s="131">
        <v>5300</v>
      </c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42">
        <v>5300</v>
      </c>
      <c r="AW51" s="142"/>
      <c r="AX51" s="142"/>
      <c r="AY51" s="142"/>
      <c r="AZ51" s="142"/>
      <c r="BA51" s="142"/>
      <c r="BB51" s="142"/>
      <c r="BC51" s="142"/>
      <c r="BD51" s="142"/>
      <c r="BE51" s="56"/>
      <c r="BF51" s="56"/>
      <c r="BG51" s="56"/>
      <c r="BH51" s="56"/>
      <c r="BI51" s="56"/>
      <c r="BJ51" s="56"/>
      <c r="BK51" s="56"/>
      <c r="BL51" s="56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>
        <f t="shared" si="2"/>
        <v>0</v>
      </c>
      <c r="CM51" s="131"/>
      <c r="CN51" s="131"/>
      <c r="CO51" s="131"/>
      <c r="CP51" s="131"/>
      <c r="CQ51" s="131"/>
      <c r="CR51" s="131"/>
      <c r="CS51" s="131"/>
    </row>
    <row r="52" spans="1:97" ht="13.5" customHeight="1">
      <c r="A52" s="132" t="s">
        <v>130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 t="s">
        <v>117</v>
      </c>
      <c r="V52" s="133"/>
      <c r="W52" s="133"/>
      <c r="X52" s="133"/>
      <c r="Y52" s="134" t="s">
        <v>216</v>
      </c>
      <c r="Z52" s="134"/>
      <c r="AA52" s="134"/>
      <c r="AB52" s="134"/>
      <c r="AC52" s="134"/>
      <c r="AD52" s="134"/>
      <c r="AE52" s="134"/>
      <c r="AF52" s="134"/>
      <c r="AG52" s="131">
        <v>163057</v>
      </c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42">
        <v>42569</v>
      </c>
      <c r="AW52" s="142"/>
      <c r="AX52" s="142"/>
      <c r="AY52" s="142"/>
      <c r="AZ52" s="142"/>
      <c r="BA52" s="142"/>
      <c r="BB52" s="142"/>
      <c r="BC52" s="142"/>
      <c r="BD52" s="142"/>
      <c r="BE52" s="56"/>
      <c r="BF52" s="56"/>
      <c r="BG52" s="56"/>
      <c r="BH52" s="56"/>
      <c r="BI52" s="56"/>
      <c r="BJ52" s="56"/>
      <c r="BK52" s="56"/>
      <c r="BL52" s="56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>
        <f t="shared" si="2"/>
        <v>120488</v>
      </c>
      <c r="CM52" s="131"/>
      <c r="CN52" s="131"/>
      <c r="CO52" s="131"/>
      <c r="CP52" s="131"/>
      <c r="CQ52" s="131"/>
      <c r="CR52" s="131"/>
      <c r="CS52" s="131"/>
    </row>
    <row r="53" spans="1:97" ht="13.5" customHeight="1">
      <c r="A53" s="132" t="s">
        <v>129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3" t="s">
        <v>117</v>
      </c>
      <c r="V53" s="133"/>
      <c r="W53" s="133"/>
      <c r="X53" s="133"/>
      <c r="Y53" s="134" t="s">
        <v>217</v>
      </c>
      <c r="Z53" s="134"/>
      <c r="AA53" s="134"/>
      <c r="AB53" s="134"/>
      <c r="AC53" s="134"/>
      <c r="AD53" s="134"/>
      <c r="AE53" s="134"/>
      <c r="AF53" s="134"/>
      <c r="AG53" s="131">
        <v>49243</v>
      </c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42">
        <v>12856</v>
      </c>
      <c r="AW53" s="142"/>
      <c r="AX53" s="142"/>
      <c r="AY53" s="142"/>
      <c r="AZ53" s="142"/>
      <c r="BA53" s="142"/>
      <c r="BB53" s="142"/>
      <c r="BC53" s="142"/>
      <c r="BD53" s="142"/>
      <c r="BE53" s="56"/>
      <c r="BF53" s="56"/>
      <c r="BG53" s="56"/>
      <c r="BH53" s="56"/>
      <c r="BI53" s="56"/>
      <c r="BJ53" s="56"/>
      <c r="BK53" s="56"/>
      <c r="BL53" s="56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>
        <f t="shared" si="2"/>
        <v>36387</v>
      </c>
      <c r="CM53" s="131"/>
      <c r="CN53" s="131"/>
      <c r="CO53" s="131"/>
      <c r="CP53" s="131"/>
      <c r="CQ53" s="131"/>
      <c r="CR53" s="131"/>
      <c r="CS53" s="131"/>
    </row>
    <row r="54" spans="1:97" ht="13.5" customHeight="1">
      <c r="A54" s="132" t="s">
        <v>198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 t="s">
        <v>117</v>
      </c>
      <c r="V54" s="133"/>
      <c r="W54" s="133"/>
      <c r="X54" s="133"/>
      <c r="Y54" s="134" t="s">
        <v>286</v>
      </c>
      <c r="Z54" s="134"/>
      <c r="AA54" s="134"/>
      <c r="AB54" s="134"/>
      <c r="AC54" s="134"/>
      <c r="AD54" s="134"/>
      <c r="AE54" s="134"/>
      <c r="AF54" s="134"/>
      <c r="AG54" s="131">
        <v>9400</v>
      </c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42"/>
      <c r="AW54" s="142"/>
      <c r="AX54" s="142"/>
      <c r="AY54" s="142"/>
      <c r="AZ54" s="142"/>
      <c r="BA54" s="142"/>
      <c r="BB54" s="142"/>
      <c r="BC54" s="142"/>
      <c r="BD54" s="142"/>
      <c r="BE54" s="56"/>
      <c r="BF54" s="56"/>
      <c r="BG54" s="56"/>
      <c r="BH54" s="56"/>
      <c r="BI54" s="56"/>
      <c r="BJ54" s="56"/>
      <c r="BK54" s="56"/>
      <c r="BL54" s="56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>
        <f t="shared" si="2"/>
        <v>9400</v>
      </c>
      <c r="CM54" s="131"/>
      <c r="CN54" s="131"/>
      <c r="CO54" s="131"/>
      <c r="CP54" s="131"/>
      <c r="CQ54" s="131"/>
      <c r="CR54" s="131"/>
      <c r="CS54" s="131"/>
    </row>
    <row r="55" spans="1:97" ht="13.5" customHeight="1">
      <c r="A55" s="132" t="s">
        <v>130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3" t="s">
        <v>117</v>
      </c>
      <c r="V55" s="133"/>
      <c r="W55" s="133"/>
      <c r="X55" s="133"/>
      <c r="Y55" s="136" t="s">
        <v>218</v>
      </c>
      <c r="Z55" s="137"/>
      <c r="AA55" s="137"/>
      <c r="AB55" s="137"/>
      <c r="AC55" s="137"/>
      <c r="AD55" s="137"/>
      <c r="AE55" s="137"/>
      <c r="AF55" s="138"/>
      <c r="AG55" s="131">
        <v>845</v>
      </c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42">
        <v>845</v>
      </c>
      <c r="AW55" s="142"/>
      <c r="AX55" s="142"/>
      <c r="AY55" s="142"/>
      <c r="AZ55" s="142"/>
      <c r="BA55" s="142"/>
      <c r="BB55" s="142"/>
      <c r="BC55" s="142"/>
      <c r="BD55" s="142"/>
      <c r="BE55" s="56"/>
      <c r="BF55" s="56"/>
      <c r="BG55" s="56"/>
      <c r="BH55" s="56"/>
      <c r="BI55" s="56"/>
      <c r="BJ55" s="56"/>
      <c r="BK55" s="56"/>
      <c r="BL55" s="56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>
        <f t="shared" si="2"/>
        <v>0</v>
      </c>
      <c r="CM55" s="131"/>
      <c r="CN55" s="131"/>
      <c r="CO55" s="131"/>
      <c r="CP55" s="131"/>
      <c r="CQ55" s="131"/>
      <c r="CR55" s="131"/>
      <c r="CS55" s="131"/>
    </row>
    <row r="56" spans="1:97" ht="13.5" customHeight="1">
      <c r="A56" s="132" t="s">
        <v>129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3" t="s">
        <v>117</v>
      </c>
      <c r="V56" s="133"/>
      <c r="W56" s="133"/>
      <c r="X56" s="133"/>
      <c r="Y56" s="136" t="s">
        <v>271</v>
      </c>
      <c r="Z56" s="137"/>
      <c r="AA56" s="137"/>
      <c r="AB56" s="137"/>
      <c r="AC56" s="137"/>
      <c r="AD56" s="137"/>
      <c r="AE56" s="137"/>
      <c r="AF56" s="138"/>
      <c r="AG56" s="131">
        <v>255</v>
      </c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42">
        <v>255</v>
      </c>
      <c r="AW56" s="142"/>
      <c r="AX56" s="142"/>
      <c r="AY56" s="142"/>
      <c r="AZ56" s="142"/>
      <c r="BA56" s="142"/>
      <c r="BB56" s="142"/>
      <c r="BC56" s="142"/>
      <c r="BD56" s="142"/>
      <c r="BE56" s="56"/>
      <c r="BF56" s="56"/>
      <c r="BG56" s="56"/>
      <c r="BH56" s="56"/>
      <c r="BI56" s="56"/>
      <c r="BJ56" s="56"/>
      <c r="BK56" s="56"/>
      <c r="BL56" s="56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>
        <f t="shared" si="2"/>
        <v>0</v>
      </c>
      <c r="CM56" s="131"/>
      <c r="CN56" s="131"/>
      <c r="CO56" s="131"/>
      <c r="CP56" s="131"/>
      <c r="CQ56" s="131"/>
      <c r="CR56" s="131"/>
      <c r="CS56" s="131"/>
    </row>
    <row r="57" spans="1:97" ht="13.5" customHeight="1">
      <c r="A57" s="132" t="s">
        <v>130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 t="s">
        <v>117</v>
      </c>
      <c r="V57" s="133"/>
      <c r="W57" s="133"/>
      <c r="X57" s="133"/>
      <c r="Y57" s="136" t="s">
        <v>272</v>
      </c>
      <c r="Z57" s="137"/>
      <c r="AA57" s="137"/>
      <c r="AB57" s="137"/>
      <c r="AC57" s="137"/>
      <c r="AD57" s="137"/>
      <c r="AE57" s="137"/>
      <c r="AF57" s="138"/>
      <c r="AG57" s="131">
        <v>10983</v>
      </c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42">
        <v>10983</v>
      </c>
      <c r="AW57" s="142"/>
      <c r="AX57" s="142"/>
      <c r="AY57" s="142"/>
      <c r="AZ57" s="142"/>
      <c r="BA57" s="142"/>
      <c r="BB57" s="142"/>
      <c r="BC57" s="142"/>
      <c r="BD57" s="142"/>
      <c r="BE57" s="56"/>
      <c r="BF57" s="56"/>
      <c r="BG57" s="56"/>
      <c r="BH57" s="56"/>
      <c r="BI57" s="56"/>
      <c r="BJ57" s="56"/>
      <c r="BK57" s="56"/>
      <c r="BL57" s="56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>
        <f t="shared" si="2"/>
        <v>0</v>
      </c>
      <c r="CM57" s="131"/>
      <c r="CN57" s="131"/>
      <c r="CO57" s="131"/>
      <c r="CP57" s="131"/>
      <c r="CQ57" s="131"/>
      <c r="CR57" s="131"/>
      <c r="CS57" s="131"/>
    </row>
    <row r="58" spans="1:97" ht="13.5" customHeight="1">
      <c r="A58" s="132" t="s">
        <v>129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 t="s">
        <v>117</v>
      </c>
      <c r="V58" s="133"/>
      <c r="W58" s="133"/>
      <c r="X58" s="133"/>
      <c r="Y58" s="136" t="s">
        <v>273</v>
      </c>
      <c r="Z58" s="137"/>
      <c r="AA58" s="137"/>
      <c r="AB58" s="137"/>
      <c r="AC58" s="137"/>
      <c r="AD58" s="137"/>
      <c r="AE58" s="137"/>
      <c r="AF58" s="138"/>
      <c r="AG58" s="131">
        <v>3317</v>
      </c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42">
        <v>3317</v>
      </c>
      <c r="AW58" s="142"/>
      <c r="AX58" s="142"/>
      <c r="AY58" s="142"/>
      <c r="AZ58" s="142"/>
      <c r="BA58" s="142"/>
      <c r="BB58" s="142"/>
      <c r="BC58" s="142"/>
      <c r="BD58" s="142"/>
      <c r="BE58" s="56"/>
      <c r="BF58" s="56"/>
      <c r="BG58" s="56"/>
      <c r="BH58" s="56"/>
      <c r="BI58" s="56"/>
      <c r="BJ58" s="56"/>
      <c r="BK58" s="56"/>
      <c r="BL58" s="56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>
        <f>AG58-AV58</f>
        <v>0</v>
      </c>
      <c r="CM58" s="131"/>
      <c r="CN58" s="131"/>
      <c r="CO58" s="131"/>
      <c r="CP58" s="131"/>
      <c r="CQ58" s="131"/>
      <c r="CR58" s="131"/>
      <c r="CS58" s="131"/>
    </row>
    <row r="59" spans="1:97" ht="13.5" customHeight="1">
      <c r="A59" s="132" t="s">
        <v>198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3" t="s">
        <v>117</v>
      </c>
      <c r="V59" s="133"/>
      <c r="W59" s="133"/>
      <c r="X59" s="133"/>
      <c r="Y59" s="143" t="s">
        <v>266</v>
      </c>
      <c r="Z59" s="143"/>
      <c r="AA59" s="143"/>
      <c r="AB59" s="143"/>
      <c r="AC59" s="143"/>
      <c r="AD59" s="143"/>
      <c r="AE59" s="143"/>
      <c r="AF59" s="143"/>
      <c r="AG59" s="131">
        <v>50000</v>
      </c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42"/>
      <c r="AW59" s="142"/>
      <c r="AX59" s="142"/>
      <c r="AY59" s="142"/>
      <c r="AZ59" s="142"/>
      <c r="BA59" s="142"/>
      <c r="BB59" s="142"/>
      <c r="BC59" s="142"/>
      <c r="BD59" s="142"/>
      <c r="BE59" s="56"/>
      <c r="BF59" s="56"/>
      <c r="BG59" s="56"/>
      <c r="BH59" s="56"/>
      <c r="BI59" s="56"/>
      <c r="BJ59" s="56"/>
      <c r="BK59" s="56"/>
      <c r="BL59" s="56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>
        <f t="shared" si="2"/>
        <v>50000</v>
      </c>
      <c r="CM59" s="131"/>
      <c r="CN59" s="131"/>
      <c r="CO59" s="131"/>
      <c r="CP59" s="131"/>
      <c r="CQ59" s="131"/>
      <c r="CR59" s="131"/>
      <c r="CS59" s="131"/>
    </row>
    <row r="60" spans="1:97" ht="13.5" customHeight="1">
      <c r="A60" s="132" t="s">
        <v>198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3" t="s">
        <v>117</v>
      </c>
      <c r="V60" s="133"/>
      <c r="W60" s="133"/>
      <c r="X60" s="133"/>
      <c r="Y60" s="143" t="s">
        <v>237</v>
      </c>
      <c r="Z60" s="143"/>
      <c r="AA60" s="143"/>
      <c r="AB60" s="143"/>
      <c r="AC60" s="143"/>
      <c r="AD60" s="143"/>
      <c r="AE60" s="143"/>
      <c r="AF60" s="143"/>
      <c r="AG60" s="131">
        <v>50000</v>
      </c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42"/>
      <c r="AW60" s="142"/>
      <c r="AX60" s="142"/>
      <c r="AY60" s="142"/>
      <c r="AZ60" s="142"/>
      <c r="BA60" s="142"/>
      <c r="BB60" s="142"/>
      <c r="BC60" s="142"/>
      <c r="BD60" s="142"/>
      <c r="BE60" s="56"/>
      <c r="BF60" s="56"/>
      <c r="BG60" s="56"/>
      <c r="BH60" s="56"/>
      <c r="BI60" s="56"/>
      <c r="BJ60" s="56"/>
      <c r="BK60" s="56"/>
      <c r="BL60" s="56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>
        <f t="shared" si="2"/>
        <v>50000</v>
      </c>
      <c r="CM60" s="131"/>
      <c r="CN60" s="131"/>
      <c r="CO60" s="131"/>
      <c r="CP60" s="131"/>
      <c r="CQ60" s="131"/>
      <c r="CR60" s="131"/>
      <c r="CS60" s="131"/>
    </row>
    <row r="61" spans="1:97" ht="13.5" customHeight="1">
      <c r="A61" s="132" t="s">
        <v>198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 t="s">
        <v>117</v>
      </c>
      <c r="V61" s="133"/>
      <c r="W61" s="133"/>
      <c r="X61" s="133"/>
      <c r="Y61" s="143" t="s">
        <v>232</v>
      </c>
      <c r="Z61" s="143"/>
      <c r="AA61" s="143"/>
      <c r="AB61" s="143"/>
      <c r="AC61" s="143"/>
      <c r="AD61" s="143"/>
      <c r="AE61" s="143"/>
      <c r="AF61" s="143"/>
      <c r="AG61" s="131">
        <v>100000</v>
      </c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42"/>
      <c r="AW61" s="142"/>
      <c r="AX61" s="142"/>
      <c r="AY61" s="142"/>
      <c r="AZ61" s="142"/>
      <c r="BA61" s="142"/>
      <c r="BB61" s="142"/>
      <c r="BC61" s="142"/>
      <c r="BD61" s="142"/>
      <c r="BE61" s="56"/>
      <c r="BF61" s="56"/>
      <c r="BG61" s="56"/>
      <c r="BH61" s="56"/>
      <c r="BI61" s="56"/>
      <c r="BJ61" s="56"/>
      <c r="BK61" s="56"/>
      <c r="BL61" s="56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56"/>
      <c r="CE61" s="56"/>
      <c r="CF61" s="56"/>
      <c r="CG61" s="56"/>
      <c r="CH61" s="56"/>
      <c r="CI61" s="56"/>
      <c r="CJ61" s="56"/>
      <c r="CK61" s="56"/>
      <c r="CL61" s="131">
        <f t="shared" si="2"/>
        <v>100000</v>
      </c>
      <c r="CM61" s="131"/>
      <c r="CN61" s="131"/>
      <c r="CO61" s="131"/>
      <c r="CP61" s="131"/>
      <c r="CQ61" s="131"/>
      <c r="CR61" s="131"/>
      <c r="CS61" s="131"/>
    </row>
    <row r="62" spans="1:97" ht="13.5" customHeight="1">
      <c r="A62" s="132" t="s">
        <v>198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 t="s">
        <v>117</v>
      </c>
      <c r="V62" s="133"/>
      <c r="W62" s="133"/>
      <c r="X62" s="133"/>
      <c r="Y62" s="143" t="s">
        <v>219</v>
      </c>
      <c r="Z62" s="143"/>
      <c r="AA62" s="143"/>
      <c r="AB62" s="143"/>
      <c r="AC62" s="143"/>
      <c r="AD62" s="143"/>
      <c r="AE62" s="143"/>
      <c r="AF62" s="143"/>
      <c r="AG62" s="131">
        <v>50000</v>
      </c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42"/>
      <c r="AW62" s="142"/>
      <c r="AX62" s="142"/>
      <c r="AY62" s="142"/>
      <c r="AZ62" s="142"/>
      <c r="BA62" s="142"/>
      <c r="BB62" s="142"/>
      <c r="BC62" s="142"/>
      <c r="BD62" s="142"/>
      <c r="BE62" s="56"/>
      <c r="BF62" s="56"/>
      <c r="BG62" s="56"/>
      <c r="BH62" s="56"/>
      <c r="BI62" s="56"/>
      <c r="BJ62" s="56"/>
      <c r="BK62" s="56"/>
      <c r="BL62" s="56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>
        <f t="shared" si="2"/>
        <v>50000</v>
      </c>
      <c r="CM62" s="131"/>
      <c r="CN62" s="131"/>
      <c r="CO62" s="131"/>
      <c r="CP62" s="131"/>
      <c r="CQ62" s="131"/>
      <c r="CR62" s="131"/>
      <c r="CS62" s="131"/>
    </row>
    <row r="63" spans="1:97" ht="13.5" customHeight="1">
      <c r="A63" s="132" t="s">
        <v>132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3" t="s">
        <v>117</v>
      </c>
      <c r="V63" s="133"/>
      <c r="W63" s="133"/>
      <c r="X63" s="133"/>
      <c r="Y63" s="143" t="s">
        <v>220</v>
      </c>
      <c r="Z63" s="143"/>
      <c r="AA63" s="143"/>
      <c r="AB63" s="143"/>
      <c r="AC63" s="143"/>
      <c r="AD63" s="143"/>
      <c r="AE63" s="143"/>
      <c r="AF63" s="143"/>
      <c r="AG63" s="131">
        <v>162771.29</v>
      </c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42"/>
      <c r="AW63" s="142"/>
      <c r="AX63" s="142"/>
      <c r="AY63" s="142"/>
      <c r="AZ63" s="142"/>
      <c r="BA63" s="142"/>
      <c r="BB63" s="142"/>
      <c r="BC63" s="142"/>
      <c r="BD63" s="142"/>
      <c r="BE63" s="56"/>
      <c r="BF63" s="56"/>
      <c r="BG63" s="56"/>
      <c r="BH63" s="56"/>
      <c r="BI63" s="56"/>
      <c r="BJ63" s="56"/>
      <c r="BK63" s="56"/>
      <c r="BL63" s="56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>
        <f t="shared" si="2"/>
        <v>162771.29</v>
      </c>
      <c r="CM63" s="131"/>
      <c r="CN63" s="131"/>
      <c r="CO63" s="131"/>
      <c r="CP63" s="131"/>
      <c r="CQ63" s="131"/>
      <c r="CR63" s="131"/>
      <c r="CS63" s="131"/>
    </row>
    <row r="64" spans="1:97" ht="13.5" customHeight="1">
      <c r="A64" s="132" t="s">
        <v>132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3" t="s">
        <v>117</v>
      </c>
      <c r="V64" s="133"/>
      <c r="W64" s="133"/>
      <c r="X64" s="133"/>
      <c r="Y64" s="143" t="s">
        <v>221</v>
      </c>
      <c r="Z64" s="143"/>
      <c r="AA64" s="143"/>
      <c r="AB64" s="143"/>
      <c r="AC64" s="143"/>
      <c r="AD64" s="143"/>
      <c r="AE64" s="143"/>
      <c r="AF64" s="143"/>
      <c r="AG64" s="131">
        <v>100000</v>
      </c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42"/>
      <c r="AW64" s="142"/>
      <c r="AX64" s="142"/>
      <c r="AY64" s="142"/>
      <c r="AZ64" s="142"/>
      <c r="BA64" s="142"/>
      <c r="BB64" s="142"/>
      <c r="BC64" s="142"/>
      <c r="BD64" s="142"/>
      <c r="BE64" s="56"/>
      <c r="BF64" s="56"/>
      <c r="BG64" s="56"/>
      <c r="BH64" s="56"/>
      <c r="BI64" s="56"/>
      <c r="BJ64" s="56"/>
      <c r="BK64" s="56"/>
      <c r="BL64" s="56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>
        <f t="shared" si="2"/>
        <v>100000</v>
      </c>
      <c r="CM64" s="131"/>
      <c r="CN64" s="131"/>
      <c r="CO64" s="131"/>
      <c r="CP64" s="131"/>
      <c r="CQ64" s="131"/>
      <c r="CR64" s="131"/>
      <c r="CS64" s="131"/>
    </row>
    <row r="65" spans="1:97" ht="13.5" customHeight="1">
      <c r="A65" s="132" t="s">
        <v>132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3" t="s">
        <v>117</v>
      </c>
      <c r="V65" s="133"/>
      <c r="W65" s="133"/>
      <c r="X65" s="133"/>
      <c r="Y65" s="143" t="s">
        <v>222</v>
      </c>
      <c r="Z65" s="143"/>
      <c r="AA65" s="143"/>
      <c r="AB65" s="143"/>
      <c r="AC65" s="143"/>
      <c r="AD65" s="143"/>
      <c r="AE65" s="143"/>
      <c r="AF65" s="143"/>
      <c r="AG65" s="131">
        <v>100000</v>
      </c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42">
        <v>90000</v>
      </c>
      <c r="AW65" s="142"/>
      <c r="AX65" s="142"/>
      <c r="AY65" s="142"/>
      <c r="AZ65" s="142"/>
      <c r="BA65" s="142"/>
      <c r="BB65" s="142"/>
      <c r="BC65" s="142"/>
      <c r="BD65" s="142"/>
      <c r="BE65" s="56"/>
      <c r="BF65" s="56"/>
      <c r="BG65" s="56"/>
      <c r="BH65" s="56"/>
      <c r="BI65" s="56"/>
      <c r="BJ65" s="56"/>
      <c r="BK65" s="56"/>
      <c r="BL65" s="56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>
        <f t="shared" si="2"/>
        <v>10000</v>
      </c>
      <c r="CM65" s="131"/>
      <c r="CN65" s="131"/>
      <c r="CO65" s="131"/>
      <c r="CP65" s="131"/>
      <c r="CQ65" s="131"/>
      <c r="CR65" s="131"/>
      <c r="CS65" s="131"/>
    </row>
    <row r="66" spans="1:97" ht="13.5" customHeight="1">
      <c r="A66" s="132" t="s">
        <v>132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3" t="s">
        <v>117</v>
      </c>
      <c r="V66" s="133"/>
      <c r="W66" s="133"/>
      <c r="X66" s="133"/>
      <c r="Y66" s="143" t="s">
        <v>233</v>
      </c>
      <c r="Z66" s="143"/>
      <c r="AA66" s="143"/>
      <c r="AB66" s="143"/>
      <c r="AC66" s="143"/>
      <c r="AD66" s="143"/>
      <c r="AE66" s="143"/>
      <c r="AF66" s="143"/>
      <c r="AG66" s="131">
        <v>299000</v>
      </c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42">
        <v>299000</v>
      </c>
      <c r="AW66" s="142"/>
      <c r="AX66" s="142"/>
      <c r="AY66" s="142"/>
      <c r="AZ66" s="142"/>
      <c r="BA66" s="142"/>
      <c r="BB66" s="142"/>
      <c r="BC66" s="142"/>
      <c r="BD66" s="142"/>
      <c r="BE66" s="56"/>
      <c r="BF66" s="56"/>
      <c r="BG66" s="56"/>
      <c r="BH66" s="56"/>
      <c r="BI66" s="56"/>
      <c r="BJ66" s="56"/>
      <c r="BK66" s="56"/>
      <c r="BL66" s="56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>
        <f t="shared" si="2"/>
        <v>0</v>
      </c>
      <c r="CM66" s="131"/>
      <c r="CN66" s="131"/>
      <c r="CO66" s="131"/>
      <c r="CP66" s="131"/>
      <c r="CQ66" s="131"/>
      <c r="CR66" s="131"/>
      <c r="CS66" s="131"/>
    </row>
    <row r="67" spans="1:97" ht="13.5" customHeight="1">
      <c r="A67" s="132" t="s">
        <v>132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3" t="s">
        <v>117</v>
      </c>
      <c r="V67" s="133"/>
      <c r="W67" s="133"/>
      <c r="X67" s="133"/>
      <c r="Y67" s="143" t="s">
        <v>295</v>
      </c>
      <c r="Z67" s="143"/>
      <c r="AA67" s="143"/>
      <c r="AB67" s="143"/>
      <c r="AC67" s="143"/>
      <c r="AD67" s="143"/>
      <c r="AE67" s="143"/>
      <c r="AF67" s="143"/>
      <c r="AG67" s="131">
        <v>273645</v>
      </c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42">
        <v>273645</v>
      </c>
      <c r="AW67" s="142"/>
      <c r="AX67" s="142"/>
      <c r="AY67" s="142"/>
      <c r="AZ67" s="142"/>
      <c r="BA67" s="142"/>
      <c r="BB67" s="142"/>
      <c r="BC67" s="142"/>
      <c r="BD67" s="142"/>
      <c r="BE67" s="56"/>
      <c r="BF67" s="56"/>
      <c r="BG67" s="56"/>
      <c r="BH67" s="56"/>
      <c r="BI67" s="56"/>
      <c r="BJ67" s="56"/>
      <c r="BK67" s="56"/>
      <c r="BL67" s="56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>
        <f>AG67-AV67</f>
        <v>0</v>
      </c>
      <c r="CM67" s="131"/>
      <c r="CN67" s="131"/>
      <c r="CO67" s="131"/>
      <c r="CP67" s="131"/>
      <c r="CQ67" s="131"/>
      <c r="CR67" s="131"/>
      <c r="CS67" s="131"/>
    </row>
    <row r="68" spans="1:97" ht="13.5" customHeight="1">
      <c r="A68" s="132" t="s">
        <v>132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 t="s">
        <v>117</v>
      </c>
      <c r="V68" s="133"/>
      <c r="W68" s="133"/>
      <c r="X68" s="133"/>
      <c r="Y68" s="143" t="s">
        <v>236</v>
      </c>
      <c r="Z68" s="143"/>
      <c r="AA68" s="143"/>
      <c r="AB68" s="143"/>
      <c r="AC68" s="143"/>
      <c r="AD68" s="143"/>
      <c r="AE68" s="143"/>
      <c r="AF68" s="143"/>
      <c r="AG68" s="131">
        <v>120000</v>
      </c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42">
        <v>30490.65</v>
      </c>
      <c r="AW68" s="142"/>
      <c r="AX68" s="142"/>
      <c r="AY68" s="142"/>
      <c r="AZ68" s="142"/>
      <c r="BA68" s="142"/>
      <c r="BB68" s="142"/>
      <c r="BC68" s="142"/>
      <c r="BD68" s="142"/>
      <c r="BE68" s="56"/>
      <c r="BF68" s="56"/>
      <c r="BG68" s="56"/>
      <c r="BH68" s="56"/>
      <c r="BI68" s="56"/>
      <c r="BJ68" s="56"/>
      <c r="BK68" s="56"/>
      <c r="BL68" s="56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>
        <f t="shared" si="2"/>
        <v>89509.35</v>
      </c>
      <c r="CM68" s="131"/>
      <c r="CN68" s="131"/>
      <c r="CO68" s="131"/>
      <c r="CP68" s="131"/>
      <c r="CQ68" s="131"/>
      <c r="CR68" s="131"/>
      <c r="CS68" s="131"/>
    </row>
    <row r="69" spans="1:97" ht="13.5" customHeight="1">
      <c r="A69" s="132" t="s">
        <v>132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 t="s">
        <v>117</v>
      </c>
      <c r="V69" s="133"/>
      <c r="W69" s="133"/>
      <c r="X69" s="133"/>
      <c r="Y69" s="143" t="s">
        <v>265</v>
      </c>
      <c r="Z69" s="143"/>
      <c r="AA69" s="143"/>
      <c r="AB69" s="143"/>
      <c r="AC69" s="143"/>
      <c r="AD69" s="143"/>
      <c r="AE69" s="143"/>
      <c r="AF69" s="143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42"/>
      <c r="AW69" s="142"/>
      <c r="AX69" s="142"/>
      <c r="AY69" s="142"/>
      <c r="AZ69" s="142"/>
      <c r="BA69" s="142"/>
      <c r="BB69" s="142"/>
      <c r="BC69" s="142"/>
      <c r="BD69" s="142"/>
      <c r="BE69" s="56"/>
      <c r="BF69" s="56"/>
      <c r="BG69" s="56"/>
      <c r="BH69" s="56"/>
      <c r="BI69" s="56"/>
      <c r="BJ69" s="56"/>
      <c r="BK69" s="56"/>
      <c r="BL69" s="56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>
        <f t="shared" si="2"/>
        <v>0</v>
      </c>
      <c r="CM69" s="131"/>
      <c r="CN69" s="131"/>
      <c r="CO69" s="131"/>
      <c r="CP69" s="131"/>
      <c r="CQ69" s="131"/>
      <c r="CR69" s="131"/>
      <c r="CS69" s="131"/>
    </row>
    <row r="70" spans="1:97" ht="13.5" customHeight="1">
      <c r="A70" s="132" t="s">
        <v>132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 t="s">
        <v>117</v>
      </c>
      <c r="V70" s="133"/>
      <c r="W70" s="133"/>
      <c r="X70" s="133"/>
      <c r="Y70" s="143" t="s">
        <v>254</v>
      </c>
      <c r="Z70" s="143"/>
      <c r="AA70" s="143"/>
      <c r="AB70" s="143"/>
      <c r="AC70" s="143"/>
      <c r="AD70" s="143"/>
      <c r="AE70" s="143"/>
      <c r="AF70" s="143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42"/>
      <c r="AW70" s="142"/>
      <c r="AX70" s="142"/>
      <c r="AY70" s="142"/>
      <c r="AZ70" s="142"/>
      <c r="BA70" s="142"/>
      <c r="BB70" s="142"/>
      <c r="BC70" s="142"/>
      <c r="BD70" s="142"/>
      <c r="BE70" s="56"/>
      <c r="BF70" s="56"/>
      <c r="BG70" s="56"/>
      <c r="BH70" s="56"/>
      <c r="BI70" s="56"/>
      <c r="BJ70" s="56"/>
      <c r="BK70" s="56"/>
      <c r="BL70" s="56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>
        <f>AG70-AV70</f>
        <v>0</v>
      </c>
      <c r="CM70" s="131"/>
      <c r="CN70" s="131"/>
      <c r="CO70" s="131"/>
      <c r="CP70" s="131"/>
      <c r="CQ70" s="131"/>
      <c r="CR70" s="131"/>
      <c r="CS70" s="131"/>
    </row>
    <row r="71" spans="1:97" ht="13.5" customHeight="1">
      <c r="A71" s="132" t="s">
        <v>132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3" t="s">
        <v>117</v>
      </c>
      <c r="V71" s="133"/>
      <c r="W71" s="133"/>
      <c r="X71" s="133"/>
      <c r="Y71" s="144" t="s">
        <v>255</v>
      </c>
      <c r="Z71" s="144"/>
      <c r="AA71" s="144"/>
      <c r="AB71" s="144"/>
      <c r="AC71" s="144"/>
      <c r="AD71" s="144"/>
      <c r="AE71" s="144"/>
      <c r="AF71" s="144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42"/>
      <c r="AW71" s="142"/>
      <c r="AX71" s="142"/>
      <c r="AY71" s="142"/>
      <c r="AZ71" s="142"/>
      <c r="BA71" s="142"/>
      <c r="BB71" s="142"/>
      <c r="BC71" s="142"/>
      <c r="BD71" s="142"/>
      <c r="BE71" s="56"/>
      <c r="BF71" s="56"/>
      <c r="BG71" s="56"/>
      <c r="BH71" s="56"/>
      <c r="BI71" s="56"/>
      <c r="BJ71" s="56"/>
      <c r="BK71" s="56"/>
      <c r="BL71" s="56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>
        <f t="shared" si="2"/>
        <v>0</v>
      </c>
      <c r="CM71" s="131"/>
      <c r="CN71" s="131"/>
      <c r="CO71" s="131"/>
      <c r="CP71" s="131"/>
      <c r="CQ71" s="131"/>
      <c r="CR71" s="131"/>
      <c r="CS71" s="131"/>
    </row>
    <row r="72" spans="1:97" ht="13.5" customHeight="1">
      <c r="A72" s="132" t="s">
        <v>132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 t="s">
        <v>117</v>
      </c>
      <c r="V72" s="133"/>
      <c r="W72" s="133"/>
      <c r="X72" s="133"/>
      <c r="Y72" s="143" t="s">
        <v>235</v>
      </c>
      <c r="Z72" s="143"/>
      <c r="AA72" s="143"/>
      <c r="AB72" s="143"/>
      <c r="AC72" s="143"/>
      <c r="AD72" s="143"/>
      <c r="AE72" s="143"/>
      <c r="AF72" s="143"/>
      <c r="AG72" s="131">
        <v>240000</v>
      </c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42">
        <v>76915.8</v>
      </c>
      <c r="AW72" s="142"/>
      <c r="AX72" s="142"/>
      <c r="AY72" s="142"/>
      <c r="AZ72" s="142"/>
      <c r="BA72" s="142"/>
      <c r="BB72" s="142"/>
      <c r="BC72" s="142"/>
      <c r="BD72" s="142"/>
      <c r="BE72" s="56"/>
      <c r="BF72" s="56"/>
      <c r="BG72" s="56"/>
      <c r="BH72" s="56"/>
      <c r="BI72" s="56"/>
      <c r="BJ72" s="56"/>
      <c r="BK72" s="56"/>
      <c r="BL72" s="56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>
        <f>AG72-AV72</f>
        <v>163084.2</v>
      </c>
      <c r="CM72" s="131"/>
      <c r="CN72" s="131"/>
      <c r="CO72" s="131"/>
      <c r="CP72" s="131"/>
      <c r="CQ72" s="131"/>
      <c r="CR72" s="131"/>
      <c r="CS72" s="131"/>
    </row>
    <row r="73" spans="1:97" ht="13.5" customHeight="1">
      <c r="A73" s="132" t="s">
        <v>132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3" t="s">
        <v>117</v>
      </c>
      <c r="V73" s="133"/>
      <c r="W73" s="133"/>
      <c r="X73" s="133"/>
      <c r="Y73" s="143" t="s">
        <v>234</v>
      </c>
      <c r="Z73" s="143"/>
      <c r="AA73" s="143"/>
      <c r="AB73" s="143"/>
      <c r="AC73" s="143"/>
      <c r="AD73" s="143"/>
      <c r="AE73" s="143"/>
      <c r="AF73" s="143"/>
      <c r="AG73" s="131">
        <v>30000</v>
      </c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42"/>
      <c r="AW73" s="142"/>
      <c r="AX73" s="142"/>
      <c r="AY73" s="142"/>
      <c r="AZ73" s="142"/>
      <c r="BA73" s="142"/>
      <c r="BB73" s="142"/>
      <c r="BC73" s="142"/>
      <c r="BD73" s="142"/>
      <c r="BE73" s="56"/>
      <c r="BF73" s="56"/>
      <c r="BG73" s="56"/>
      <c r="BH73" s="56"/>
      <c r="BI73" s="56"/>
      <c r="BJ73" s="56"/>
      <c r="BK73" s="56"/>
      <c r="BL73" s="56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>
        <f>AG73-AV73</f>
        <v>30000</v>
      </c>
      <c r="CM73" s="131"/>
      <c r="CN73" s="131"/>
      <c r="CO73" s="131"/>
      <c r="CP73" s="131"/>
      <c r="CQ73" s="131"/>
      <c r="CR73" s="131"/>
      <c r="CS73" s="131"/>
    </row>
    <row r="74" spans="1:97" ht="13.5" customHeight="1">
      <c r="A74" s="132" t="s">
        <v>132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 t="s">
        <v>117</v>
      </c>
      <c r="V74" s="133"/>
      <c r="W74" s="133"/>
      <c r="X74" s="133"/>
      <c r="Y74" s="143" t="s">
        <v>268</v>
      </c>
      <c r="Z74" s="143"/>
      <c r="AA74" s="143"/>
      <c r="AB74" s="143"/>
      <c r="AC74" s="143"/>
      <c r="AD74" s="143"/>
      <c r="AE74" s="143"/>
      <c r="AF74" s="143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42"/>
      <c r="AW74" s="142"/>
      <c r="AX74" s="142"/>
      <c r="AY74" s="142"/>
      <c r="AZ74" s="142"/>
      <c r="BA74" s="142"/>
      <c r="BB74" s="142"/>
      <c r="BC74" s="142"/>
      <c r="BD74" s="142"/>
      <c r="BE74" s="56"/>
      <c r="BF74" s="56"/>
      <c r="BG74" s="56"/>
      <c r="BH74" s="56"/>
      <c r="BI74" s="56"/>
      <c r="BJ74" s="56"/>
      <c r="BK74" s="56"/>
      <c r="BL74" s="56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>
        <f t="shared" si="2"/>
        <v>0</v>
      </c>
      <c r="CM74" s="131"/>
      <c r="CN74" s="131"/>
      <c r="CO74" s="131"/>
      <c r="CP74" s="131"/>
      <c r="CQ74" s="131"/>
      <c r="CR74" s="131"/>
      <c r="CS74" s="131"/>
    </row>
    <row r="75" spans="1:97" ht="13.5" customHeight="1">
      <c r="A75" s="132" t="s">
        <v>132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 t="s">
        <v>117</v>
      </c>
      <c r="V75" s="133"/>
      <c r="W75" s="133"/>
      <c r="X75" s="133"/>
      <c r="Y75" s="143" t="s">
        <v>223</v>
      </c>
      <c r="Z75" s="143"/>
      <c r="AA75" s="143"/>
      <c r="AB75" s="143"/>
      <c r="AC75" s="143"/>
      <c r="AD75" s="143"/>
      <c r="AE75" s="143"/>
      <c r="AF75" s="143"/>
      <c r="AG75" s="131">
        <v>50000</v>
      </c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42"/>
      <c r="AW75" s="142"/>
      <c r="AX75" s="142"/>
      <c r="AY75" s="142"/>
      <c r="AZ75" s="142"/>
      <c r="BA75" s="142"/>
      <c r="BB75" s="142"/>
      <c r="BC75" s="142"/>
      <c r="BD75" s="142"/>
      <c r="BE75" s="56"/>
      <c r="BF75" s="56"/>
      <c r="BG75" s="56"/>
      <c r="BH75" s="56"/>
      <c r="BI75" s="56"/>
      <c r="BJ75" s="56"/>
      <c r="BK75" s="56"/>
      <c r="BL75" s="56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>
        <f t="shared" si="2"/>
        <v>50000</v>
      </c>
      <c r="CM75" s="131"/>
      <c r="CN75" s="131"/>
      <c r="CO75" s="131"/>
      <c r="CP75" s="131"/>
      <c r="CQ75" s="131"/>
      <c r="CR75" s="131"/>
      <c r="CS75" s="131"/>
    </row>
    <row r="76" spans="1:97" ht="13.5" customHeight="1">
      <c r="A76" s="132" t="s">
        <v>132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 t="s">
        <v>117</v>
      </c>
      <c r="V76" s="133"/>
      <c r="W76" s="133"/>
      <c r="X76" s="133"/>
      <c r="Y76" s="143" t="s">
        <v>238</v>
      </c>
      <c r="Z76" s="143"/>
      <c r="AA76" s="143"/>
      <c r="AB76" s="143"/>
      <c r="AC76" s="143"/>
      <c r="AD76" s="143"/>
      <c r="AE76" s="143"/>
      <c r="AF76" s="143"/>
      <c r="AG76" s="131">
        <v>100000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42"/>
      <c r="AW76" s="142"/>
      <c r="AX76" s="142"/>
      <c r="AY76" s="142"/>
      <c r="AZ76" s="142"/>
      <c r="BA76" s="142"/>
      <c r="BB76" s="142"/>
      <c r="BC76" s="142"/>
      <c r="BD76" s="142"/>
      <c r="BE76" s="56"/>
      <c r="BF76" s="56"/>
      <c r="BG76" s="56"/>
      <c r="BH76" s="56"/>
      <c r="BI76" s="56"/>
      <c r="BJ76" s="56"/>
      <c r="BK76" s="56"/>
      <c r="BL76" s="56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>
        <f t="shared" si="2"/>
        <v>100000</v>
      </c>
      <c r="CM76" s="131"/>
      <c r="CN76" s="131"/>
      <c r="CO76" s="131"/>
      <c r="CP76" s="131"/>
      <c r="CQ76" s="131"/>
      <c r="CR76" s="131"/>
      <c r="CS76" s="131"/>
    </row>
    <row r="77" spans="1:97" ht="13.5" customHeight="1">
      <c r="A77" s="132" t="s">
        <v>132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 t="s">
        <v>117</v>
      </c>
      <c r="V77" s="133"/>
      <c r="W77" s="133"/>
      <c r="X77" s="133"/>
      <c r="Y77" s="143" t="s">
        <v>259</v>
      </c>
      <c r="Z77" s="143"/>
      <c r="AA77" s="143"/>
      <c r="AB77" s="143"/>
      <c r="AC77" s="143"/>
      <c r="AD77" s="143"/>
      <c r="AE77" s="143"/>
      <c r="AF77" s="143"/>
      <c r="AG77" s="131">
        <v>9345217.61</v>
      </c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42">
        <v>153638.43</v>
      </c>
      <c r="AW77" s="142"/>
      <c r="AX77" s="142"/>
      <c r="AY77" s="142"/>
      <c r="AZ77" s="142"/>
      <c r="BA77" s="142"/>
      <c r="BB77" s="142"/>
      <c r="BC77" s="142"/>
      <c r="BD77" s="142"/>
      <c r="BE77" s="56"/>
      <c r="BF77" s="56"/>
      <c r="BG77" s="56"/>
      <c r="BH77" s="56"/>
      <c r="BI77" s="56"/>
      <c r="BJ77" s="56"/>
      <c r="BK77" s="56"/>
      <c r="BL77" s="56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>
        <f>AG77-AV77</f>
        <v>9191579.18</v>
      </c>
      <c r="CM77" s="131"/>
      <c r="CN77" s="131"/>
      <c r="CO77" s="131"/>
      <c r="CP77" s="131"/>
      <c r="CQ77" s="131"/>
      <c r="CR77" s="131"/>
      <c r="CS77" s="131"/>
    </row>
    <row r="78" spans="1:97" ht="13.5" customHeight="1">
      <c r="A78" s="132" t="s">
        <v>132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 t="s">
        <v>117</v>
      </c>
      <c r="V78" s="133"/>
      <c r="W78" s="133"/>
      <c r="X78" s="133"/>
      <c r="Y78" s="143" t="s">
        <v>288</v>
      </c>
      <c r="Z78" s="143"/>
      <c r="AA78" s="143"/>
      <c r="AB78" s="143"/>
      <c r="AC78" s="143"/>
      <c r="AD78" s="143"/>
      <c r="AE78" s="143"/>
      <c r="AF78" s="143"/>
      <c r="AG78" s="131">
        <v>1134200.84</v>
      </c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42">
        <v>60000</v>
      </c>
      <c r="AW78" s="142"/>
      <c r="AX78" s="142"/>
      <c r="AY78" s="142"/>
      <c r="AZ78" s="142"/>
      <c r="BA78" s="142"/>
      <c r="BB78" s="142"/>
      <c r="BC78" s="142"/>
      <c r="BD78" s="142"/>
      <c r="BE78" s="56"/>
      <c r="BF78" s="56"/>
      <c r="BG78" s="56"/>
      <c r="BH78" s="56"/>
      <c r="BI78" s="56"/>
      <c r="BJ78" s="56"/>
      <c r="BK78" s="56"/>
      <c r="BL78" s="56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>
        <f>AG78-AV78</f>
        <v>1074200.84</v>
      </c>
      <c r="CM78" s="131"/>
      <c r="CN78" s="131"/>
      <c r="CO78" s="131"/>
      <c r="CP78" s="131"/>
      <c r="CQ78" s="131"/>
      <c r="CR78" s="131"/>
      <c r="CS78" s="131"/>
    </row>
    <row r="79" spans="1:97" ht="13.5" customHeight="1">
      <c r="A79" s="132" t="s">
        <v>132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3" t="s">
        <v>117</v>
      </c>
      <c r="V79" s="133"/>
      <c r="W79" s="133"/>
      <c r="X79" s="133"/>
      <c r="Y79" s="143" t="s">
        <v>287</v>
      </c>
      <c r="Z79" s="143"/>
      <c r="AA79" s="143"/>
      <c r="AB79" s="143"/>
      <c r="AC79" s="143"/>
      <c r="AD79" s="143"/>
      <c r="AE79" s="143"/>
      <c r="AF79" s="143"/>
      <c r="AG79" s="131">
        <v>250000</v>
      </c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42">
        <v>69347.6</v>
      </c>
      <c r="AW79" s="142"/>
      <c r="AX79" s="142"/>
      <c r="AY79" s="142"/>
      <c r="AZ79" s="142"/>
      <c r="BA79" s="142"/>
      <c r="BB79" s="142"/>
      <c r="BC79" s="142"/>
      <c r="BD79" s="142"/>
      <c r="BE79" s="56"/>
      <c r="BF79" s="56"/>
      <c r="BG79" s="56"/>
      <c r="BH79" s="56"/>
      <c r="BI79" s="56"/>
      <c r="BJ79" s="56"/>
      <c r="BK79" s="56"/>
      <c r="BL79" s="56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>
        <f>AG79-AV79</f>
        <v>180652.4</v>
      </c>
      <c r="CM79" s="131"/>
      <c r="CN79" s="131"/>
      <c r="CO79" s="131"/>
      <c r="CP79" s="131"/>
      <c r="CQ79" s="131"/>
      <c r="CR79" s="131"/>
      <c r="CS79" s="131"/>
    </row>
    <row r="80" spans="1:97" ht="13.5" customHeight="1">
      <c r="A80" s="132" t="s">
        <v>132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 t="s">
        <v>117</v>
      </c>
      <c r="V80" s="133"/>
      <c r="W80" s="133"/>
      <c r="X80" s="133"/>
      <c r="Y80" s="143" t="s">
        <v>264</v>
      </c>
      <c r="Z80" s="143"/>
      <c r="AA80" s="143"/>
      <c r="AB80" s="143"/>
      <c r="AC80" s="143"/>
      <c r="AD80" s="143"/>
      <c r="AE80" s="143"/>
      <c r="AF80" s="143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42"/>
      <c r="AW80" s="142"/>
      <c r="AX80" s="142"/>
      <c r="AY80" s="142"/>
      <c r="AZ80" s="142"/>
      <c r="BA80" s="142"/>
      <c r="BB80" s="142"/>
      <c r="BC80" s="142"/>
      <c r="BD80" s="142"/>
      <c r="BE80" s="56"/>
      <c r="BF80" s="56"/>
      <c r="BG80" s="56"/>
      <c r="BH80" s="56"/>
      <c r="BI80" s="56"/>
      <c r="BJ80" s="56"/>
      <c r="BK80" s="56"/>
      <c r="BL80" s="56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>
        <f>AG80-AV80</f>
        <v>0</v>
      </c>
      <c r="CM80" s="131"/>
      <c r="CN80" s="131"/>
      <c r="CO80" s="131"/>
      <c r="CP80" s="131"/>
      <c r="CQ80" s="131"/>
      <c r="CR80" s="131"/>
      <c r="CS80" s="131"/>
    </row>
    <row r="81" spans="1:97" ht="13.5" customHeight="1">
      <c r="A81" s="132" t="s">
        <v>132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 t="s">
        <v>117</v>
      </c>
      <c r="V81" s="133"/>
      <c r="W81" s="133"/>
      <c r="X81" s="133"/>
      <c r="Y81" s="143" t="s">
        <v>274</v>
      </c>
      <c r="Z81" s="143"/>
      <c r="AA81" s="143"/>
      <c r="AB81" s="143"/>
      <c r="AC81" s="143"/>
      <c r="AD81" s="143"/>
      <c r="AE81" s="143"/>
      <c r="AF81" s="143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42"/>
      <c r="AW81" s="142"/>
      <c r="AX81" s="142"/>
      <c r="AY81" s="142"/>
      <c r="AZ81" s="142"/>
      <c r="BA81" s="142"/>
      <c r="BB81" s="142"/>
      <c r="BC81" s="142"/>
      <c r="BD81" s="142"/>
      <c r="BE81" s="56"/>
      <c r="BF81" s="56"/>
      <c r="BG81" s="56"/>
      <c r="BH81" s="56"/>
      <c r="BI81" s="56"/>
      <c r="BJ81" s="56"/>
      <c r="BK81" s="56"/>
      <c r="BL81" s="27"/>
      <c r="BM81" s="56"/>
      <c r="BN81" s="56"/>
      <c r="BO81" s="56"/>
      <c r="BP81" s="56"/>
      <c r="BQ81" s="56"/>
      <c r="BR81" s="56"/>
      <c r="BS81" s="56"/>
      <c r="BT81" s="22"/>
      <c r="BU81" s="131"/>
      <c r="BV81" s="131"/>
      <c r="BW81" s="131"/>
      <c r="BX81" s="131"/>
      <c r="BY81" s="131"/>
      <c r="BZ81" s="131"/>
      <c r="CA81" s="131"/>
      <c r="CB81" s="131"/>
      <c r="CC81" s="131"/>
      <c r="CD81" s="56"/>
      <c r="CE81" s="56"/>
      <c r="CF81" s="56"/>
      <c r="CG81" s="56"/>
      <c r="CH81" s="56"/>
      <c r="CI81" s="56"/>
      <c r="CJ81" s="56"/>
      <c r="CK81" s="56"/>
      <c r="CL81" s="131">
        <f aca="true" t="shared" si="3" ref="CL81:CL91">AG81-AV81</f>
        <v>0</v>
      </c>
      <c r="CM81" s="131"/>
      <c r="CN81" s="131"/>
      <c r="CO81" s="131"/>
      <c r="CP81" s="131"/>
      <c r="CQ81" s="131"/>
      <c r="CR81" s="131"/>
      <c r="CS81" s="131"/>
    </row>
    <row r="82" spans="1:97" ht="13.5" customHeight="1">
      <c r="A82" s="132" t="s">
        <v>132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 t="s">
        <v>117</v>
      </c>
      <c r="V82" s="133"/>
      <c r="W82" s="133"/>
      <c r="X82" s="133"/>
      <c r="Y82" s="144" t="s">
        <v>256</v>
      </c>
      <c r="Z82" s="144"/>
      <c r="AA82" s="144"/>
      <c r="AB82" s="144"/>
      <c r="AC82" s="144"/>
      <c r="AD82" s="144"/>
      <c r="AE82" s="144"/>
      <c r="AF82" s="144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42"/>
      <c r="AW82" s="142"/>
      <c r="AX82" s="142"/>
      <c r="AY82" s="142"/>
      <c r="AZ82" s="142"/>
      <c r="BA82" s="142"/>
      <c r="BB82" s="142"/>
      <c r="BC82" s="142"/>
      <c r="BD82" s="142"/>
      <c r="BE82" s="56"/>
      <c r="BF82" s="56"/>
      <c r="BG82" s="56"/>
      <c r="BH82" s="56"/>
      <c r="BI82" s="56"/>
      <c r="BJ82" s="56"/>
      <c r="BK82" s="56"/>
      <c r="BL82" s="27"/>
      <c r="BM82" s="56"/>
      <c r="BN82" s="56"/>
      <c r="BO82" s="56"/>
      <c r="BP82" s="56"/>
      <c r="BQ82" s="56"/>
      <c r="BR82" s="56"/>
      <c r="BS82" s="56"/>
      <c r="BT82" s="22"/>
      <c r="BU82" s="131"/>
      <c r="BV82" s="131"/>
      <c r="BW82" s="131"/>
      <c r="BX82" s="131"/>
      <c r="BY82" s="131"/>
      <c r="BZ82" s="131"/>
      <c r="CA82" s="131"/>
      <c r="CB82" s="131"/>
      <c r="CC82" s="131"/>
      <c r="CD82" s="56"/>
      <c r="CE82" s="56"/>
      <c r="CF82" s="56"/>
      <c r="CG82" s="56"/>
      <c r="CH82" s="56"/>
      <c r="CI82" s="56"/>
      <c r="CJ82" s="56"/>
      <c r="CK82" s="56"/>
      <c r="CL82" s="131">
        <f t="shared" si="3"/>
        <v>0</v>
      </c>
      <c r="CM82" s="131"/>
      <c r="CN82" s="131"/>
      <c r="CO82" s="131"/>
      <c r="CP82" s="131"/>
      <c r="CQ82" s="131"/>
      <c r="CR82" s="131"/>
      <c r="CS82" s="131"/>
    </row>
    <row r="83" spans="1:97" ht="13.5" customHeight="1">
      <c r="A83" s="132" t="s">
        <v>132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3" t="s">
        <v>117</v>
      </c>
      <c r="V83" s="133"/>
      <c r="W83" s="133"/>
      <c r="X83" s="133"/>
      <c r="Y83" s="143" t="s">
        <v>260</v>
      </c>
      <c r="Z83" s="143"/>
      <c r="AA83" s="143"/>
      <c r="AB83" s="143"/>
      <c r="AC83" s="143"/>
      <c r="AD83" s="143"/>
      <c r="AE83" s="143"/>
      <c r="AF83" s="143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42"/>
      <c r="AW83" s="142"/>
      <c r="AX83" s="142"/>
      <c r="AY83" s="142"/>
      <c r="AZ83" s="142"/>
      <c r="BA83" s="142"/>
      <c r="BB83" s="142"/>
      <c r="BC83" s="142"/>
      <c r="BD83" s="142"/>
      <c r="BE83" s="56"/>
      <c r="BF83" s="56"/>
      <c r="BG83" s="56"/>
      <c r="BH83" s="56"/>
      <c r="BI83" s="56"/>
      <c r="BJ83" s="56"/>
      <c r="BK83" s="56"/>
      <c r="BL83" s="27"/>
      <c r="BM83" s="56"/>
      <c r="BN83" s="56"/>
      <c r="BO83" s="56"/>
      <c r="BP83" s="56"/>
      <c r="BQ83" s="56"/>
      <c r="BR83" s="56"/>
      <c r="BS83" s="56"/>
      <c r="BT83" s="22"/>
      <c r="BU83" s="131"/>
      <c r="BV83" s="131"/>
      <c r="BW83" s="131"/>
      <c r="BX83" s="131"/>
      <c r="BY83" s="131"/>
      <c r="BZ83" s="131"/>
      <c r="CA83" s="131"/>
      <c r="CB83" s="131"/>
      <c r="CC83" s="131"/>
      <c r="CD83" s="56"/>
      <c r="CE83" s="56"/>
      <c r="CF83" s="56"/>
      <c r="CG83" s="56"/>
      <c r="CH83" s="56"/>
      <c r="CI83" s="56"/>
      <c r="CJ83" s="56"/>
      <c r="CK83" s="56"/>
      <c r="CL83" s="131">
        <f>AG83-AV83</f>
        <v>0</v>
      </c>
      <c r="CM83" s="131"/>
      <c r="CN83" s="131"/>
      <c r="CO83" s="131"/>
      <c r="CP83" s="131"/>
      <c r="CQ83" s="131"/>
      <c r="CR83" s="131"/>
      <c r="CS83" s="131"/>
    </row>
    <row r="84" spans="1:97" ht="13.5" customHeight="1">
      <c r="A84" s="132" t="s">
        <v>132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 t="s">
        <v>117</v>
      </c>
      <c r="V84" s="133"/>
      <c r="W84" s="133"/>
      <c r="X84" s="133"/>
      <c r="Y84" s="143" t="s">
        <v>261</v>
      </c>
      <c r="Z84" s="143"/>
      <c r="AA84" s="143"/>
      <c r="AB84" s="143"/>
      <c r="AC84" s="143"/>
      <c r="AD84" s="143"/>
      <c r="AE84" s="143"/>
      <c r="AF84" s="143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56"/>
      <c r="BF84" s="56"/>
      <c r="BG84" s="56"/>
      <c r="BH84" s="56"/>
      <c r="BI84" s="56"/>
      <c r="BJ84" s="56"/>
      <c r="BK84" s="56"/>
      <c r="BL84" s="27"/>
      <c r="BM84" s="56"/>
      <c r="BN84" s="56"/>
      <c r="BO84" s="56"/>
      <c r="BP84" s="56"/>
      <c r="BQ84" s="56"/>
      <c r="BR84" s="56"/>
      <c r="BS84" s="56"/>
      <c r="BT84" s="22"/>
      <c r="BU84" s="131"/>
      <c r="BV84" s="131"/>
      <c r="BW84" s="131"/>
      <c r="BX84" s="131"/>
      <c r="BY84" s="131"/>
      <c r="BZ84" s="131"/>
      <c r="CA84" s="131"/>
      <c r="CB84" s="131"/>
      <c r="CC84" s="131"/>
      <c r="CD84" s="56"/>
      <c r="CE84" s="56"/>
      <c r="CF84" s="56"/>
      <c r="CG84" s="56"/>
      <c r="CH84" s="56"/>
      <c r="CI84" s="56"/>
      <c r="CJ84" s="56"/>
      <c r="CK84" s="56"/>
      <c r="CL84" s="131">
        <f t="shared" si="3"/>
        <v>0</v>
      </c>
      <c r="CM84" s="131"/>
      <c r="CN84" s="131"/>
      <c r="CO84" s="131"/>
      <c r="CP84" s="131"/>
      <c r="CQ84" s="131"/>
      <c r="CR84" s="131"/>
      <c r="CS84" s="131"/>
    </row>
    <row r="85" spans="1:97" ht="13.5" customHeight="1">
      <c r="A85" s="132" t="s">
        <v>143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3" t="s">
        <v>117</v>
      </c>
      <c r="V85" s="133"/>
      <c r="W85" s="133"/>
      <c r="X85" s="133"/>
      <c r="Y85" s="143" t="s">
        <v>224</v>
      </c>
      <c r="Z85" s="143"/>
      <c r="AA85" s="143"/>
      <c r="AB85" s="143"/>
      <c r="AC85" s="143"/>
      <c r="AD85" s="143"/>
      <c r="AE85" s="143"/>
      <c r="AF85" s="143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56"/>
      <c r="BF85" s="56"/>
      <c r="BG85" s="56"/>
      <c r="BH85" s="56"/>
      <c r="BI85" s="56"/>
      <c r="BJ85" s="56"/>
      <c r="BK85" s="56"/>
      <c r="BL85" s="27"/>
      <c r="BM85" s="56"/>
      <c r="BN85" s="56"/>
      <c r="BO85" s="56"/>
      <c r="BP85" s="56"/>
      <c r="BQ85" s="56"/>
      <c r="BR85" s="56"/>
      <c r="BS85" s="56"/>
      <c r="BT85" s="22"/>
      <c r="BU85" s="131"/>
      <c r="BV85" s="131"/>
      <c r="BW85" s="131"/>
      <c r="BX85" s="131"/>
      <c r="BY85" s="131"/>
      <c r="BZ85" s="131"/>
      <c r="CA85" s="131"/>
      <c r="CB85" s="131"/>
      <c r="CC85" s="131"/>
      <c r="CD85" s="56"/>
      <c r="CE85" s="56"/>
      <c r="CF85" s="56"/>
      <c r="CG85" s="56"/>
      <c r="CH85" s="56"/>
      <c r="CI85" s="56"/>
      <c r="CJ85" s="56"/>
      <c r="CK85" s="56"/>
      <c r="CL85" s="131">
        <f t="shared" si="3"/>
        <v>0</v>
      </c>
      <c r="CM85" s="131"/>
      <c r="CN85" s="131"/>
      <c r="CO85" s="131"/>
      <c r="CP85" s="131"/>
      <c r="CQ85" s="131"/>
      <c r="CR85" s="131"/>
      <c r="CS85" s="131"/>
    </row>
    <row r="86" spans="1:97" ht="13.5" customHeight="1">
      <c r="A86" s="132" t="s">
        <v>144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 t="s">
        <v>117</v>
      </c>
      <c r="V86" s="133"/>
      <c r="W86" s="133"/>
      <c r="X86" s="133"/>
      <c r="Y86" s="143" t="s">
        <v>225</v>
      </c>
      <c r="Z86" s="143"/>
      <c r="AA86" s="143"/>
      <c r="AB86" s="143"/>
      <c r="AC86" s="143"/>
      <c r="AD86" s="143"/>
      <c r="AE86" s="143"/>
      <c r="AF86" s="143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56"/>
      <c r="BF86" s="56"/>
      <c r="BG86" s="56"/>
      <c r="BH86" s="56"/>
      <c r="BI86" s="56"/>
      <c r="BJ86" s="56"/>
      <c r="BK86" s="56"/>
      <c r="BL86" s="27"/>
      <c r="BM86" s="56"/>
      <c r="BN86" s="56"/>
      <c r="BO86" s="56"/>
      <c r="BP86" s="56"/>
      <c r="BQ86" s="56"/>
      <c r="BR86" s="56"/>
      <c r="BS86" s="56"/>
      <c r="BT86" s="22"/>
      <c r="BU86" s="131"/>
      <c r="BV86" s="131"/>
      <c r="BW86" s="131"/>
      <c r="BX86" s="131"/>
      <c r="BY86" s="131"/>
      <c r="BZ86" s="131"/>
      <c r="CA86" s="131"/>
      <c r="CB86" s="131"/>
      <c r="CC86" s="131"/>
      <c r="CD86" s="56"/>
      <c r="CE86" s="56"/>
      <c r="CF86" s="56"/>
      <c r="CG86" s="56"/>
      <c r="CH86" s="56"/>
      <c r="CI86" s="56"/>
      <c r="CJ86" s="56"/>
      <c r="CK86" s="56"/>
      <c r="CL86" s="131">
        <f t="shared" si="3"/>
        <v>0</v>
      </c>
      <c r="CM86" s="131"/>
      <c r="CN86" s="131"/>
      <c r="CO86" s="131"/>
      <c r="CP86" s="131"/>
      <c r="CQ86" s="131"/>
      <c r="CR86" s="131"/>
      <c r="CS86" s="131"/>
    </row>
    <row r="87" spans="1:97" ht="13.5" customHeight="1">
      <c r="A87" s="132" t="s">
        <v>135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3" t="s">
        <v>117</v>
      </c>
      <c r="V87" s="133"/>
      <c r="W87" s="133"/>
      <c r="X87" s="133"/>
      <c r="Y87" s="143" t="s">
        <v>226</v>
      </c>
      <c r="Z87" s="143"/>
      <c r="AA87" s="143"/>
      <c r="AB87" s="143"/>
      <c r="AC87" s="143"/>
      <c r="AD87" s="143"/>
      <c r="AE87" s="143"/>
      <c r="AF87" s="143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56"/>
      <c r="BF87" s="56"/>
      <c r="BG87" s="56"/>
      <c r="BH87" s="56"/>
      <c r="BI87" s="56"/>
      <c r="BJ87" s="56"/>
      <c r="BK87" s="56"/>
      <c r="BL87" s="27"/>
      <c r="BM87" s="56"/>
      <c r="BN87" s="56"/>
      <c r="BO87" s="56"/>
      <c r="BP87" s="56"/>
      <c r="BQ87" s="56"/>
      <c r="BR87" s="56"/>
      <c r="BS87" s="56"/>
      <c r="BT87" s="22"/>
      <c r="BU87" s="131"/>
      <c r="BV87" s="131"/>
      <c r="BW87" s="131"/>
      <c r="BX87" s="131"/>
      <c r="BY87" s="131"/>
      <c r="BZ87" s="131"/>
      <c r="CA87" s="131"/>
      <c r="CB87" s="131"/>
      <c r="CC87" s="131"/>
      <c r="CD87" s="56"/>
      <c r="CE87" s="56"/>
      <c r="CF87" s="56"/>
      <c r="CG87" s="56"/>
      <c r="CH87" s="56"/>
      <c r="CI87" s="56"/>
      <c r="CJ87" s="56"/>
      <c r="CK87" s="56"/>
      <c r="CL87" s="131">
        <f t="shared" si="3"/>
        <v>0</v>
      </c>
      <c r="CM87" s="131"/>
      <c r="CN87" s="131"/>
      <c r="CO87" s="131"/>
      <c r="CP87" s="131"/>
      <c r="CQ87" s="131"/>
      <c r="CR87" s="131"/>
      <c r="CS87" s="131"/>
    </row>
    <row r="88" spans="1:97" ht="13.5" customHeight="1">
      <c r="A88" s="132" t="s">
        <v>150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3" t="s">
        <v>117</v>
      </c>
      <c r="V88" s="133"/>
      <c r="W88" s="133"/>
      <c r="X88" s="133"/>
      <c r="Y88" s="143" t="s">
        <v>227</v>
      </c>
      <c r="Z88" s="143"/>
      <c r="AA88" s="143"/>
      <c r="AB88" s="143"/>
      <c r="AC88" s="143"/>
      <c r="AD88" s="143"/>
      <c r="AE88" s="143"/>
      <c r="AF88" s="143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56"/>
      <c r="BF88" s="56"/>
      <c r="BG88" s="56"/>
      <c r="BH88" s="56"/>
      <c r="BI88" s="56"/>
      <c r="BJ88" s="56"/>
      <c r="BK88" s="56"/>
      <c r="BL88" s="56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>
        <f t="shared" si="3"/>
        <v>0</v>
      </c>
      <c r="CM88" s="131"/>
      <c r="CN88" s="131"/>
      <c r="CO88" s="131"/>
      <c r="CP88" s="131"/>
      <c r="CQ88" s="131"/>
      <c r="CR88" s="131"/>
      <c r="CS88" s="131"/>
    </row>
    <row r="89" spans="1:97" ht="13.5" customHeight="1">
      <c r="A89" s="132" t="s">
        <v>205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3" t="s">
        <v>117</v>
      </c>
      <c r="V89" s="133"/>
      <c r="W89" s="133"/>
      <c r="X89" s="133"/>
      <c r="Y89" s="143" t="s">
        <v>228</v>
      </c>
      <c r="Z89" s="143"/>
      <c r="AA89" s="143"/>
      <c r="AB89" s="143"/>
      <c r="AC89" s="143"/>
      <c r="AD89" s="143"/>
      <c r="AE89" s="143"/>
      <c r="AF89" s="143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56"/>
      <c r="BF89" s="56"/>
      <c r="BG89" s="56"/>
      <c r="BH89" s="56"/>
      <c r="BI89" s="56"/>
      <c r="BJ89" s="56"/>
      <c r="BK89" s="56"/>
      <c r="BL89" s="56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>
        <f>AG89-AV89</f>
        <v>0</v>
      </c>
      <c r="CM89" s="131"/>
      <c r="CN89" s="131"/>
      <c r="CO89" s="131"/>
      <c r="CP89" s="131"/>
      <c r="CQ89" s="131"/>
      <c r="CR89" s="131"/>
      <c r="CS89" s="131"/>
    </row>
    <row r="90" spans="1:97" ht="13.5" customHeight="1">
      <c r="A90" s="132" t="s">
        <v>137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3" t="s">
        <v>117</v>
      </c>
      <c r="V90" s="133"/>
      <c r="W90" s="133"/>
      <c r="X90" s="133"/>
      <c r="Y90" s="143" t="s">
        <v>229</v>
      </c>
      <c r="Z90" s="143"/>
      <c r="AA90" s="143"/>
      <c r="AB90" s="143"/>
      <c r="AC90" s="143"/>
      <c r="AD90" s="143"/>
      <c r="AE90" s="143"/>
      <c r="AF90" s="143"/>
      <c r="AG90" s="131">
        <v>3617473.82</v>
      </c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42">
        <v>864765.69</v>
      </c>
      <c r="AW90" s="142"/>
      <c r="AX90" s="142"/>
      <c r="AY90" s="142"/>
      <c r="AZ90" s="142"/>
      <c r="BA90" s="142"/>
      <c r="BB90" s="142"/>
      <c r="BC90" s="142"/>
      <c r="BD90" s="142"/>
      <c r="BE90" s="56"/>
      <c r="BF90" s="56"/>
      <c r="BG90" s="56"/>
      <c r="BH90" s="56"/>
      <c r="BI90" s="56"/>
      <c r="BJ90" s="56"/>
      <c r="BK90" s="56"/>
      <c r="BL90" s="56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>
        <f t="shared" si="3"/>
        <v>2752708.13</v>
      </c>
      <c r="CM90" s="131"/>
      <c r="CN90" s="131"/>
      <c r="CO90" s="131"/>
      <c r="CP90" s="131"/>
      <c r="CQ90" s="131"/>
      <c r="CR90" s="131"/>
      <c r="CS90" s="131"/>
    </row>
    <row r="91" spans="1:97" ht="13.5" customHeight="1">
      <c r="A91" s="132" t="s">
        <v>137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3" t="s">
        <v>117</v>
      </c>
      <c r="V91" s="133"/>
      <c r="W91" s="133"/>
      <c r="X91" s="133"/>
      <c r="Y91" s="143" t="s">
        <v>230</v>
      </c>
      <c r="Z91" s="143"/>
      <c r="AA91" s="143"/>
      <c r="AB91" s="143"/>
      <c r="AC91" s="143"/>
      <c r="AD91" s="143"/>
      <c r="AE91" s="143"/>
      <c r="AF91" s="143"/>
      <c r="AG91" s="131">
        <v>720948.55</v>
      </c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42">
        <v>180237.15</v>
      </c>
      <c r="AW91" s="142"/>
      <c r="AX91" s="142"/>
      <c r="AY91" s="142"/>
      <c r="AZ91" s="142"/>
      <c r="BA91" s="142"/>
      <c r="BB91" s="142"/>
      <c r="BC91" s="142"/>
      <c r="BD91" s="142"/>
      <c r="BE91" s="56"/>
      <c r="BF91" s="56"/>
      <c r="BG91" s="56"/>
      <c r="BH91" s="56"/>
      <c r="BI91" s="56"/>
      <c r="BJ91" s="56"/>
      <c r="BK91" s="56"/>
      <c r="BL91" s="56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>
        <f t="shared" si="3"/>
        <v>540711.4</v>
      </c>
      <c r="CM91" s="131"/>
      <c r="CN91" s="131"/>
      <c r="CO91" s="131"/>
      <c r="CP91" s="131"/>
      <c r="CQ91" s="131"/>
      <c r="CR91" s="131"/>
      <c r="CS91" s="131"/>
    </row>
    <row r="92" spans="90:97" ht="13.5" thickBot="1">
      <c r="CL92" s="183"/>
      <c r="CM92" s="149"/>
      <c r="CN92" s="149"/>
      <c r="CO92" s="149"/>
      <c r="CP92" s="149"/>
      <c r="CQ92" s="149"/>
      <c r="CR92" s="149"/>
      <c r="CS92" s="149"/>
    </row>
    <row r="93" spans="1:97" ht="12.75">
      <c r="A93" s="167" t="s">
        <v>61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9" t="s">
        <v>60</v>
      </c>
      <c r="V93" s="170"/>
      <c r="W93" s="170"/>
      <c r="X93" s="171"/>
      <c r="Y93" s="175" t="s">
        <v>47</v>
      </c>
      <c r="Z93" s="170"/>
      <c r="AA93" s="170"/>
      <c r="AB93" s="170"/>
      <c r="AC93" s="170"/>
      <c r="AD93" s="170"/>
      <c r="AE93" s="170"/>
      <c r="AF93" s="171"/>
      <c r="AG93" s="145" t="s">
        <v>47</v>
      </c>
      <c r="AH93" s="146"/>
      <c r="AI93" s="146"/>
      <c r="AJ93" s="146"/>
      <c r="AK93" s="146"/>
      <c r="AL93" s="146"/>
      <c r="AM93" s="146"/>
      <c r="AN93" s="147"/>
      <c r="AO93" s="145" t="s">
        <v>47</v>
      </c>
      <c r="AP93" s="146"/>
      <c r="AQ93" s="146"/>
      <c r="AR93" s="146"/>
      <c r="AS93" s="146"/>
      <c r="AT93" s="146"/>
      <c r="AU93" s="147"/>
      <c r="AV93" s="162">
        <f>'стр.1'!BC23-'стр.2'!AV11</f>
        <v>-1952468.6400000001</v>
      </c>
      <c r="AW93" s="153"/>
      <c r="AX93" s="153"/>
      <c r="AY93" s="153"/>
      <c r="AZ93" s="153"/>
      <c r="BA93" s="153"/>
      <c r="BB93" s="153"/>
      <c r="BC93" s="153"/>
      <c r="BD93" s="154"/>
      <c r="BE93" s="152"/>
      <c r="BF93" s="153"/>
      <c r="BG93" s="153"/>
      <c r="BH93" s="153"/>
      <c r="BI93" s="153"/>
      <c r="BJ93" s="153"/>
      <c r="BK93" s="153"/>
      <c r="BL93" s="154"/>
      <c r="BM93" s="152"/>
      <c r="BN93" s="153"/>
      <c r="BO93" s="153"/>
      <c r="BP93" s="153"/>
      <c r="BQ93" s="153"/>
      <c r="BR93" s="153"/>
      <c r="BS93" s="153"/>
      <c r="BT93" s="154"/>
      <c r="BU93" s="152"/>
      <c r="BV93" s="153"/>
      <c r="BW93" s="153"/>
      <c r="BX93" s="153"/>
      <c r="BY93" s="153"/>
      <c r="BZ93" s="153"/>
      <c r="CA93" s="153"/>
      <c r="CB93" s="153"/>
      <c r="CC93" s="154"/>
      <c r="CD93" s="145" t="s">
        <v>47</v>
      </c>
      <c r="CE93" s="146"/>
      <c r="CF93" s="146"/>
      <c r="CG93" s="146"/>
      <c r="CH93" s="146"/>
      <c r="CI93" s="146"/>
      <c r="CJ93" s="146"/>
      <c r="CK93" s="147"/>
      <c r="CL93" s="145" t="s">
        <v>47</v>
      </c>
      <c r="CM93" s="146"/>
      <c r="CN93" s="146"/>
      <c r="CO93" s="146"/>
      <c r="CP93" s="146"/>
      <c r="CQ93" s="146"/>
      <c r="CR93" s="146"/>
      <c r="CS93" s="163"/>
    </row>
    <row r="94" spans="1:97" ht="13.5" thickBot="1">
      <c r="A94" s="177" t="s">
        <v>62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9"/>
      <c r="U94" s="172"/>
      <c r="V94" s="173"/>
      <c r="W94" s="173"/>
      <c r="X94" s="174"/>
      <c r="Y94" s="176"/>
      <c r="Z94" s="173"/>
      <c r="AA94" s="173"/>
      <c r="AB94" s="173"/>
      <c r="AC94" s="173"/>
      <c r="AD94" s="173"/>
      <c r="AE94" s="173"/>
      <c r="AF94" s="174"/>
      <c r="AG94" s="148"/>
      <c r="AH94" s="149"/>
      <c r="AI94" s="149"/>
      <c r="AJ94" s="149"/>
      <c r="AK94" s="149"/>
      <c r="AL94" s="149"/>
      <c r="AM94" s="149"/>
      <c r="AN94" s="150"/>
      <c r="AO94" s="148"/>
      <c r="AP94" s="149"/>
      <c r="AQ94" s="149"/>
      <c r="AR94" s="149"/>
      <c r="AS94" s="149"/>
      <c r="AT94" s="149"/>
      <c r="AU94" s="150"/>
      <c r="AV94" s="155"/>
      <c r="AW94" s="156"/>
      <c r="AX94" s="156"/>
      <c r="AY94" s="156"/>
      <c r="AZ94" s="156"/>
      <c r="BA94" s="156"/>
      <c r="BB94" s="156"/>
      <c r="BC94" s="156"/>
      <c r="BD94" s="157"/>
      <c r="BE94" s="155"/>
      <c r="BF94" s="156"/>
      <c r="BG94" s="156"/>
      <c r="BH94" s="156"/>
      <c r="BI94" s="156"/>
      <c r="BJ94" s="156"/>
      <c r="BK94" s="156"/>
      <c r="BL94" s="157"/>
      <c r="BM94" s="155"/>
      <c r="BN94" s="156"/>
      <c r="BO94" s="156"/>
      <c r="BP94" s="156"/>
      <c r="BQ94" s="156"/>
      <c r="BR94" s="156"/>
      <c r="BS94" s="156"/>
      <c r="BT94" s="157"/>
      <c r="BU94" s="155"/>
      <c r="BV94" s="156"/>
      <c r="BW94" s="156"/>
      <c r="BX94" s="156"/>
      <c r="BY94" s="156"/>
      <c r="BZ94" s="156"/>
      <c r="CA94" s="156"/>
      <c r="CB94" s="156"/>
      <c r="CC94" s="157"/>
      <c r="CD94" s="148"/>
      <c r="CE94" s="149"/>
      <c r="CF94" s="149"/>
      <c r="CG94" s="149"/>
      <c r="CH94" s="149"/>
      <c r="CI94" s="149"/>
      <c r="CJ94" s="149"/>
      <c r="CK94" s="150"/>
      <c r="CL94" s="148"/>
      <c r="CM94" s="149"/>
      <c r="CN94" s="149"/>
      <c r="CO94" s="149"/>
      <c r="CP94" s="149"/>
      <c r="CQ94" s="149"/>
      <c r="CR94" s="149"/>
      <c r="CS94" s="164"/>
    </row>
    <row r="96" spans="91:97" ht="12.75">
      <c r="CM96" s="165"/>
      <c r="CN96" s="166"/>
      <c r="CO96" s="166"/>
      <c r="CP96" s="166"/>
      <c r="CQ96" s="166"/>
      <c r="CR96" s="166"/>
      <c r="CS96" s="166"/>
    </row>
    <row r="97" spans="1:97" ht="12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60"/>
      <c r="V97" s="160"/>
      <c r="W97" s="160"/>
      <c r="X97" s="160"/>
      <c r="Y97" s="161"/>
      <c r="Z97" s="161"/>
      <c r="AA97" s="161"/>
      <c r="AB97" s="161"/>
      <c r="AC97" s="161"/>
      <c r="AD97" s="161"/>
      <c r="AE97" s="161"/>
      <c r="AF97" s="16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8"/>
      <c r="BF97" s="158"/>
      <c r="BG97" s="158"/>
      <c r="BH97" s="158"/>
      <c r="BI97" s="158"/>
      <c r="BJ97" s="158"/>
      <c r="BK97" s="158"/>
      <c r="BL97" s="158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</row>
    <row r="98" spans="1:97" ht="12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60"/>
      <c r="V98" s="160"/>
      <c r="W98" s="160"/>
      <c r="X98" s="160"/>
      <c r="Y98" s="161"/>
      <c r="Z98" s="161"/>
      <c r="AA98" s="161"/>
      <c r="AB98" s="161"/>
      <c r="AC98" s="161"/>
      <c r="AD98" s="161"/>
      <c r="AE98" s="161"/>
      <c r="AF98" s="16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8"/>
      <c r="BF98" s="158"/>
      <c r="BG98" s="158"/>
      <c r="BH98" s="158"/>
      <c r="BI98" s="158"/>
      <c r="BJ98" s="158"/>
      <c r="BK98" s="158"/>
      <c r="BL98" s="158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</row>
    <row r="99" spans="1:97" ht="12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60"/>
      <c r="V99" s="160"/>
      <c r="W99" s="160"/>
      <c r="X99" s="160"/>
      <c r="Y99" s="161"/>
      <c r="Z99" s="161"/>
      <c r="AA99" s="161"/>
      <c r="AB99" s="161"/>
      <c r="AC99" s="161"/>
      <c r="AD99" s="161"/>
      <c r="AE99" s="161"/>
      <c r="AF99" s="16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8"/>
      <c r="BF99" s="158"/>
      <c r="BG99" s="158"/>
      <c r="BH99" s="158"/>
      <c r="BI99" s="158"/>
      <c r="BJ99" s="158"/>
      <c r="BK99" s="158"/>
      <c r="BL99" s="158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</row>
    <row r="100" spans="1:97" ht="12.7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60"/>
      <c r="V100" s="160"/>
      <c r="W100" s="160"/>
      <c r="X100" s="160"/>
      <c r="Y100" s="161"/>
      <c r="Z100" s="161"/>
      <c r="AA100" s="161"/>
      <c r="AB100" s="161"/>
      <c r="AC100" s="161"/>
      <c r="AD100" s="161"/>
      <c r="AE100" s="161"/>
      <c r="AF100" s="16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8"/>
      <c r="BF100" s="158"/>
      <c r="BG100" s="158"/>
      <c r="BH100" s="158"/>
      <c r="BI100" s="158"/>
      <c r="BJ100" s="158"/>
      <c r="BK100" s="158"/>
      <c r="BL100" s="158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</row>
    <row r="101" spans="1:97" ht="12.7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60"/>
      <c r="V101" s="160"/>
      <c r="W101" s="160"/>
      <c r="X101" s="160"/>
      <c r="Y101" s="161"/>
      <c r="Z101" s="161"/>
      <c r="AA101" s="161"/>
      <c r="AB101" s="161"/>
      <c r="AC101" s="161"/>
      <c r="AD101" s="161"/>
      <c r="AE101" s="161"/>
      <c r="AF101" s="16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8"/>
      <c r="BF101" s="158"/>
      <c r="BG101" s="158"/>
      <c r="BH101" s="158"/>
      <c r="BI101" s="158"/>
      <c r="BJ101" s="158"/>
      <c r="BK101" s="158"/>
      <c r="BL101" s="158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</row>
    <row r="102" spans="1:97" ht="12.7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0"/>
      <c r="V102" s="160"/>
      <c r="W102" s="160"/>
      <c r="X102" s="160"/>
      <c r="Y102" s="161"/>
      <c r="Z102" s="161"/>
      <c r="AA102" s="161"/>
      <c r="AB102" s="161"/>
      <c r="AC102" s="161"/>
      <c r="AD102" s="161"/>
      <c r="AE102" s="161"/>
      <c r="AF102" s="16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8"/>
      <c r="BF102" s="158"/>
      <c r="BG102" s="158"/>
      <c r="BH102" s="158"/>
      <c r="BI102" s="158"/>
      <c r="BJ102" s="158"/>
      <c r="BK102" s="158"/>
      <c r="BL102" s="158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</row>
  </sheetData>
  <sheetProtection/>
  <mergeCells count="1037">
    <mergeCell ref="BM49:BT49"/>
    <mergeCell ref="BU49:CC49"/>
    <mergeCell ref="CD49:CK49"/>
    <mergeCell ref="CL49:CS49"/>
    <mergeCell ref="AO61:AU61"/>
    <mergeCell ref="AV73:BD73"/>
    <mergeCell ref="A49:T49"/>
    <mergeCell ref="U49:X49"/>
    <mergeCell ref="Y49:AF49"/>
    <mergeCell ref="AG49:AN49"/>
    <mergeCell ref="AO49:AU49"/>
    <mergeCell ref="AV49:BD49"/>
    <mergeCell ref="BU46:CC46"/>
    <mergeCell ref="BU81:CC81"/>
    <mergeCell ref="BU82:CC82"/>
    <mergeCell ref="BU83:CC83"/>
    <mergeCell ref="BU66:CC66"/>
    <mergeCell ref="BU79:CC79"/>
    <mergeCell ref="A78:T78"/>
    <mergeCell ref="U78:X78"/>
    <mergeCell ref="Y78:AF78"/>
    <mergeCell ref="AG78:AN78"/>
    <mergeCell ref="AO78:AU78"/>
    <mergeCell ref="BE73:BL73"/>
    <mergeCell ref="A73:T73"/>
    <mergeCell ref="U73:X73"/>
    <mergeCell ref="Y73:AF73"/>
    <mergeCell ref="AG73:AN73"/>
    <mergeCell ref="CL78:CS78"/>
    <mergeCell ref="BM73:BT73"/>
    <mergeCell ref="BU73:CC73"/>
    <mergeCell ref="CD73:CK73"/>
    <mergeCell ref="CL73:CS73"/>
    <mergeCell ref="CL76:CS76"/>
    <mergeCell ref="BU74:CC74"/>
    <mergeCell ref="BE61:BL61"/>
    <mergeCell ref="BM61:BT61"/>
    <mergeCell ref="CD54:CK54"/>
    <mergeCell ref="AV48:BD48"/>
    <mergeCell ref="BE50:BL50"/>
    <mergeCell ref="CL48:CS48"/>
    <mergeCell ref="CL52:CS52"/>
    <mergeCell ref="AV61:BD61"/>
    <mergeCell ref="CD61:CK61"/>
    <mergeCell ref="CD52:CK52"/>
    <mergeCell ref="CD55:CK55"/>
    <mergeCell ref="CD56:CK56"/>
    <mergeCell ref="CD53:CK53"/>
    <mergeCell ref="BU55:CC55"/>
    <mergeCell ref="BE59:BL59"/>
    <mergeCell ref="BU56:CC56"/>
    <mergeCell ref="BU57:CC57"/>
    <mergeCell ref="BE53:BL53"/>
    <mergeCell ref="BM58:BT58"/>
    <mergeCell ref="BU59:CC59"/>
    <mergeCell ref="BU53:CC53"/>
    <mergeCell ref="AO51:AU51"/>
    <mergeCell ref="AO53:AU53"/>
    <mergeCell ref="BM51:BT51"/>
    <mergeCell ref="AO52:AU52"/>
    <mergeCell ref="BU50:CC50"/>
    <mergeCell ref="BU51:CC51"/>
    <mergeCell ref="CL47:CS47"/>
    <mergeCell ref="BU48:CC48"/>
    <mergeCell ref="BM50:BT50"/>
    <mergeCell ref="CL51:CS51"/>
    <mergeCell ref="BE48:BL48"/>
    <mergeCell ref="BM48:BT48"/>
    <mergeCell ref="CL50:CS50"/>
    <mergeCell ref="CD51:CK51"/>
    <mergeCell ref="CD50:CK50"/>
    <mergeCell ref="BE49:BL49"/>
    <mergeCell ref="CL81:CS81"/>
    <mergeCell ref="BM53:BT53"/>
    <mergeCell ref="BM56:BT56"/>
    <mergeCell ref="BM57:BT57"/>
    <mergeCell ref="CD86:CK86"/>
    <mergeCell ref="CL54:CS54"/>
    <mergeCell ref="CD85:CK85"/>
    <mergeCell ref="BM85:BS85"/>
    <mergeCell ref="CL53:CS53"/>
    <mergeCell ref="BM86:BS86"/>
    <mergeCell ref="CD89:CK89"/>
    <mergeCell ref="CD88:CK88"/>
    <mergeCell ref="A50:T50"/>
    <mergeCell ref="U50:X50"/>
    <mergeCell ref="A52:T52"/>
    <mergeCell ref="BE51:BL51"/>
    <mergeCell ref="AO84:AU84"/>
    <mergeCell ref="U51:X51"/>
    <mergeCell ref="U54:X54"/>
    <mergeCell ref="BE89:BL89"/>
    <mergeCell ref="AO89:AU89"/>
    <mergeCell ref="BE84:BK84"/>
    <mergeCell ref="BM88:BT88"/>
    <mergeCell ref="BU88:CC88"/>
    <mergeCell ref="AV86:BD86"/>
    <mergeCell ref="BE86:BK86"/>
    <mergeCell ref="BE87:BK87"/>
    <mergeCell ref="BM87:BS87"/>
    <mergeCell ref="AV84:BD84"/>
    <mergeCell ref="BM84:BS84"/>
    <mergeCell ref="AG88:AN88"/>
    <mergeCell ref="AO88:AU88"/>
    <mergeCell ref="BM90:BT90"/>
    <mergeCell ref="A91:T91"/>
    <mergeCell ref="AG91:AN91"/>
    <mergeCell ref="A89:T89"/>
    <mergeCell ref="U89:X89"/>
    <mergeCell ref="U90:X90"/>
    <mergeCell ref="BE88:BL88"/>
    <mergeCell ref="Y91:AF91"/>
    <mergeCell ref="U91:X91"/>
    <mergeCell ref="AG90:AN90"/>
    <mergeCell ref="A90:T90"/>
    <mergeCell ref="CL89:CS89"/>
    <mergeCell ref="BE90:BL90"/>
    <mergeCell ref="BU90:CC90"/>
    <mergeCell ref="CD90:CK90"/>
    <mergeCell ref="AV90:BD90"/>
    <mergeCell ref="AO90:AU90"/>
    <mergeCell ref="AG89:AN89"/>
    <mergeCell ref="CL88:CS88"/>
    <mergeCell ref="CL91:CS91"/>
    <mergeCell ref="AV91:BD91"/>
    <mergeCell ref="BU89:CC89"/>
    <mergeCell ref="BU91:CC91"/>
    <mergeCell ref="CL90:CS90"/>
    <mergeCell ref="BE91:BL91"/>
    <mergeCell ref="BM89:BT89"/>
    <mergeCell ref="AV89:BD89"/>
    <mergeCell ref="AV88:BD88"/>
    <mergeCell ref="BE85:BK85"/>
    <mergeCell ref="BU84:CC84"/>
    <mergeCell ref="BU85:CC85"/>
    <mergeCell ref="BU86:CC86"/>
    <mergeCell ref="CL87:CS87"/>
    <mergeCell ref="CL84:CS84"/>
    <mergeCell ref="CL85:CS85"/>
    <mergeCell ref="CL86:CS86"/>
    <mergeCell ref="BU87:CC87"/>
    <mergeCell ref="A84:T84"/>
    <mergeCell ref="U84:X84"/>
    <mergeCell ref="AG84:AN84"/>
    <mergeCell ref="AO85:AU85"/>
    <mergeCell ref="U85:X85"/>
    <mergeCell ref="CD87:CK87"/>
    <mergeCell ref="Y84:AF84"/>
    <mergeCell ref="AG87:AN87"/>
    <mergeCell ref="AV85:BD85"/>
    <mergeCell ref="CD84:CK84"/>
    <mergeCell ref="A82:T82"/>
    <mergeCell ref="U82:X82"/>
    <mergeCell ref="Y82:AF82"/>
    <mergeCell ref="AG82:AN82"/>
    <mergeCell ref="AO82:AU82"/>
    <mergeCell ref="AO83:AU83"/>
    <mergeCell ref="CL28:CS28"/>
    <mergeCell ref="CD42:CK42"/>
    <mergeCell ref="AG65:AN65"/>
    <mergeCell ref="Y56:AF56"/>
    <mergeCell ref="Y59:AF59"/>
    <mergeCell ref="A54:T54"/>
    <mergeCell ref="Y61:AF61"/>
    <mergeCell ref="AG61:AN61"/>
    <mergeCell ref="Y54:AF54"/>
    <mergeCell ref="Y57:AF57"/>
    <mergeCell ref="A53:T53"/>
    <mergeCell ref="U53:X53"/>
    <mergeCell ref="CD47:CK47"/>
    <mergeCell ref="AV50:BD50"/>
    <mergeCell ref="AG52:AN52"/>
    <mergeCell ref="A48:T48"/>
    <mergeCell ref="U48:X48"/>
    <mergeCell ref="U52:X52"/>
    <mergeCell ref="A51:T51"/>
    <mergeCell ref="AO48:AU48"/>
    <mergeCell ref="CL41:CS41"/>
    <mergeCell ref="CD41:CK41"/>
    <mergeCell ref="CD26:CK26"/>
    <mergeCell ref="CL46:CS46"/>
    <mergeCell ref="CL38:CS38"/>
    <mergeCell ref="CL37:CS37"/>
    <mergeCell ref="CD33:CK33"/>
    <mergeCell ref="CD45:CK45"/>
    <mergeCell ref="CL26:CS26"/>
    <mergeCell ref="CL27:CS27"/>
    <mergeCell ref="CD30:CK30"/>
    <mergeCell ref="CL45:CS45"/>
    <mergeCell ref="CL55:CS55"/>
    <mergeCell ref="CL56:CS56"/>
    <mergeCell ref="CD37:CK37"/>
    <mergeCell ref="CD46:CK46"/>
    <mergeCell ref="CD48:CK48"/>
    <mergeCell ref="CL35:CS35"/>
    <mergeCell ref="CL42:CS42"/>
    <mergeCell ref="CL43:CS43"/>
    <mergeCell ref="CL57:CS57"/>
    <mergeCell ref="AG62:AN62"/>
    <mergeCell ref="AO66:AU66"/>
    <mergeCell ref="AO59:AU59"/>
    <mergeCell ref="BE57:BL57"/>
    <mergeCell ref="BE66:BL66"/>
    <mergeCell ref="AO62:AU62"/>
    <mergeCell ref="AO57:AU57"/>
    <mergeCell ref="AG63:AN63"/>
    <mergeCell ref="AO63:AU63"/>
    <mergeCell ref="BE82:BK82"/>
    <mergeCell ref="AV81:BD81"/>
    <mergeCell ref="AO81:AU81"/>
    <mergeCell ref="AV76:BD76"/>
    <mergeCell ref="AO74:AU74"/>
    <mergeCell ref="AV69:BD69"/>
    <mergeCell ref="BE81:BK81"/>
    <mergeCell ref="AV80:BD80"/>
    <mergeCell ref="AO73:AU73"/>
    <mergeCell ref="AV77:BD77"/>
    <mergeCell ref="AV79:BD79"/>
    <mergeCell ref="BE79:BL79"/>
    <mergeCell ref="BM79:BT79"/>
    <mergeCell ref="CD71:CK71"/>
    <mergeCell ref="CD82:CK82"/>
    <mergeCell ref="CD74:CK74"/>
    <mergeCell ref="CD77:CK77"/>
    <mergeCell ref="BM75:BT75"/>
    <mergeCell ref="BU75:CC75"/>
    <mergeCell ref="BM76:BT76"/>
    <mergeCell ref="BM74:BT74"/>
    <mergeCell ref="CD66:CK66"/>
    <mergeCell ref="BM82:BS82"/>
    <mergeCell ref="CD81:CK81"/>
    <mergeCell ref="BU71:CC71"/>
    <mergeCell ref="BU72:CC72"/>
    <mergeCell ref="BM68:BT68"/>
    <mergeCell ref="BU68:CC68"/>
    <mergeCell ref="BM78:BT78"/>
    <mergeCell ref="CL77:CS77"/>
    <mergeCell ref="CL74:CS74"/>
    <mergeCell ref="CL75:CS75"/>
    <mergeCell ref="CL71:CS71"/>
    <mergeCell ref="BM30:BT30"/>
    <mergeCell ref="BU42:CC42"/>
    <mergeCell ref="CD57:CK57"/>
    <mergeCell ref="BU41:CC41"/>
    <mergeCell ref="CD59:CK59"/>
    <mergeCell ref="BM69:BT69"/>
    <mergeCell ref="AV44:BD44"/>
    <mergeCell ref="BE44:BL44"/>
    <mergeCell ref="BM47:BT47"/>
    <mergeCell ref="BU52:CC52"/>
    <mergeCell ref="BE56:BL56"/>
    <mergeCell ref="BU45:CC45"/>
    <mergeCell ref="BM44:BT44"/>
    <mergeCell ref="BU47:CC47"/>
    <mergeCell ref="BU54:CC54"/>
    <mergeCell ref="AV56:BD56"/>
    <mergeCell ref="BE17:BL17"/>
    <mergeCell ref="BM45:BT45"/>
    <mergeCell ref="BE45:BK45"/>
    <mergeCell ref="CD27:CK27"/>
    <mergeCell ref="CL30:CS30"/>
    <mergeCell ref="BE30:BL30"/>
    <mergeCell ref="CL29:CS29"/>
    <mergeCell ref="BU29:CC29"/>
    <mergeCell ref="BU27:CC27"/>
    <mergeCell ref="CL33:CS33"/>
    <mergeCell ref="BM27:BT27"/>
    <mergeCell ref="BU24:CC24"/>
    <mergeCell ref="BM23:BT23"/>
    <mergeCell ref="BM29:BT29"/>
    <mergeCell ref="CD28:CK28"/>
    <mergeCell ref="AV10:BD10"/>
    <mergeCell ref="BE23:BL23"/>
    <mergeCell ref="BE11:BL11"/>
    <mergeCell ref="AV26:BD26"/>
    <mergeCell ref="CD23:CK23"/>
    <mergeCell ref="CD25:CK25"/>
    <mergeCell ref="U7:X7"/>
    <mergeCell ref="U8:X8"/>
    <mergeCell ref="CL24:CS24"/>
    <mergeCell ref="CD24:CK24"/>
    <mergeCell ref="AG21:AN21"/>
    <mergeCell ref="BM7:BT7"/>
    <mergeCell ref="AV23:BD23"/>
    <mergeCell ref="BU23:CC23"/>
    <mergeCell ref="BM15:BT15"/>
    <mergeCell ref="A9:T9"/>
    <mergeCell ref="U9:X9"/>
    <mergeCell ref="AO10:AU10"/>
    <mergeCell ref="AG12:AN12"/>
    <mergeCell ref="AG10:AN10"/>
    <mergeCell ref="AG13:AN13"/>
    <mergeCell ref="A11:T11"/>
    <mergeCell ref="A10:T10"/>
    <mergeCell ref="U10:X10"/>
    <mergeCell ref="A4:T4"/>
    <mergeCell ref="A24:T24"/>
    <mergeCell ref="A26:T26"/>
    <mergeCell ref="A21:T21"/>
    <mergeCell ref="U21:X21"/>
    <mergeCell ref="Y21:AF21"/>
    <mergeCell ref="A6:T6"/>
    <mergeCell ref="Y11:AF11"/>
    <mergeCell ref="Y4:AF8"/>
    <mergeCell ref="A12:T12"/>
    <mergeCell ref="Y13:AF13"/>
    <mergeCell ref="AO21:AU21"/>
    <mergeCell ref="Y10:AF10"/>
    <mergeCell ref="AO14:AU14"/>
    <mergeCell ref="AG8:AN8"/>
    <mergeCell ref="AO11:AU11"/>
    <mergeCell ref="AO13:AU13"/>
    <mergeCell ref="AG14:AN14"/>
    <mergeCell ref="AG11:AN11"/>
    <mergeCell ref="AO15:AU15"/>
    <mergeCell ref="BM6:BT6"/>
    <mergeCell ref="CD6:CK6"/>
    <mergeCell ref="BE6:BL6"/>
    <mergeCell ref="BE10:BL10"/>
    <mergeCell ref="BE9:BL9"/>
    <mergeCell ref="BM8:BT8"/>
    <mergeCell ref="BU10:CC10"/>
    <mergeCell ref="AV9:BD9"/>
    <mergeCell ref="BM14:BT14"/>
    <mergeCell ref="AV7:BD7"/>
    <mergeCell ref="BU9:CC9"/>
    <mergeCell ref="BE8:BL8"/>
    <mergeCell ref="BM9:BT9"/>
    <mergeCell ref="BU13:CC13"/>
    <mergeCell ref="BE13:BL13"/>
    <mergeCell ref="BM13:BT13"/>
    <mergeCell ref="Y17:AF17"/>
    <mergeCell ref="AG17:AN17"/>
    <mergeCell ref="Y14:AF14"/>
    <mergeCell ref="AV11:BD11"/>
    <mergeCell ref="AV15:BD15"/>
    <mergeCell ref="AV14:BD14"/>
    <mergeCell ref="AV13:BD13"/>
    <mergeCell ref="Y12:AF12"/>
    <mergeCell ref="AO12:AU12"/>
    <mergeCell ref="Y16:AF16"/>
    <mergeCell ref="U12:X12"/>
    <mergeCell ref="AO23:AU23"/>
    <mergeCell ref="BU11:CC11"/>
    <mergeCell ref="AO17:AU17"/>
    <mergeCell ref="BU12:CC12"/>
    <mergeCell ref="AV12:BD12"/>
    <mergeCell ref="AV17:BD17"/>
    <mergeCell ref="BU15:CC15"/>
    <mergeCell ref="AV21:BD21"/>
    <mergeCell ref="BM11:BT11"/>
    <mergeCell ref="Y20:AF20"/>
    <mergeCell ref="A14:T14"/>
    <mergeCell ref="Y19:AF19"/>
    <mergeCell ref="U19:X19"/>
    <mergeCell ref="U11:X11"/>
    <mergeCell ref="A17:T17"/>
    <mergeCell ref="U17:X17"/>
    <mergeCell ref="U14:X14"/>
    <mergeCell ref="U13:X13"/>
    <mergeCell ref="Y18:AF18"/>
    <mergeCell ref="A13:T13"/>
    <mergeCell ref="U23:X23"/>
    <mergeCell ref="U24:X24"/>
    <mergeCell ref="U20:X20"/>
    <mergeCell ref="U18:X18"/>
    <mergeCell ref="A20:T20"/>
    <mergeCell ref="A23:T23"/>
    <mergeCell ref="A16:T16"/>
    <mergeCell ref="U16:X16"/>
    <mergeCell ref="BE24:BL24"/>
    <mergeCell ref="AV24:BD24"/>
    <mergeCell ref="U29:X29"/>
    <mergeCell ref="A28:T28"/>
    <mergeCell ref="U27:X27"/>
    <mergeCell ref="Y29:AF29"/>
    <mergeCell ref="AG24:AN24"/>
    <mergeCell ref="Y26:AF26"/>
    <mergeCell ref="AG26:AN26"/>
    <mergeCell ref="AV27:BD27"/>
    <mergeCell ref="AG32:AN32"/>
    <mergeCell ref="AG35:AN35"/>
    <mergeCell ref="A30:T30"/>
    <mergeCell ref="A25:T25"/>
    <mergeCell ref="U25:X25"/>
    <mergeCell ref="A29:T29"/>
    <mergeCell ref="AG28:AN28"/>
    <mergeCell ref="Y25:AF25"/>
    <mergeCell ref="A27:T27"/>
    <mergeCell ref="U26:X26"/>
    <mergeCell ref="AO27:AU27"/>
    <mergeCell ref="BE27:BL27"/>
    <mergeCell ref="AV25:BD25"/>
    <mergeCell ref="AV28:BD28"/>
    <mergeCell ref="AO28:AU28"/>
    <mergeCell ref="AO24:AU24"/>
    <mergeCell ref="BE25:BL25"/>
    <mergeCell ref="AO25:AU25"/>
    <mergeCell ref="BE28:BL28"/>
    <mergeCell ref="AO26:AU26"/>
    <mergeCell ref="BU19:CC19"/>
    <mergeCell ref="BM21:BT21"/>
    <mergeCell ref="BU21:CC21"/>
    <mergeCell ref="CD21:CK21"/>
    <mergeCell ref="CD18:CK18"/>
    <mergeCell ref="BE18:BL18"/>
    <mergeCell ref="BU20:CC20"/>
    <mergeCell ref="BM20:BT20"/>
    <mergeCell ref="CL19:CS19"/>
    <mergeCell ref="CL21:CS21"/>
    <mergeCell ref="CL14:CS14"/>
    <mergeCell ref="CL17:CS17"/>
    <mergeCell ref="CL18:CS18"/>
    <mergeCell ref="BE14:BL14"/>
    <mergeCell ref="BU14:CC14"/>
    <mergeCell ref="BU17:CC17"/>
    <mergeCell ref="BE15:BL15"/>
    <mergeCell ref="BM17:BT17"/>
    <mergeCell ref="U4:X4"/>
    <mergeCell ref="CL6:CS6"/>
    <mergeCell ref="CD8:CK8"/>
    <mergeCell ref="AV4:CC4"/>
    <mergeCell ref="AO7:AU7"/>
    <mergeCell ref="AV6:BD6"/>
    <mergeCell ref="CD7:CK7"/>
    <mergeCell ref="AO4:AU4"/>
    <mergeCell ref="AO5:AU5"/>
    <mergeCell ref="AG7:AN7"/>
    <mergeCell ref="CL12:CS12"/>
    <mergeCell ref="CL10:CS10"/>
    <mergeCell ref="CD10:CK10"/>
    <mergeCell ref="CL11:CS11"/>
    <mergeCell ref="CD12:CK12"/>
    <mergeCell ref="BM18:BT18"/>
    <mergeCell ref="BU18:CC18"/>
    <mergeCell ref="CD17:CK17"/>
    <mergeCell ref="CD14:CK14"/>
    <mergeCell ref="BM10:BT10"/>
    <mergeCell ref="CL9:CS9"/>
    <mergeCell ref="AG4:AN4"/>
    <mergeCell ref="AG6:AN6"/>
    <mergeCell ref="AV8:BD8"/>
    <mergeCell ref="CD4:CS4"/>
    <mergeCell ref="CD5:CS5"/>
    <mergeCell ref="AG9:AN9"/>
    <mergeCell ref="CL8:CS8"/>
    <mergeCell ref="CL7:CS7"/>
    <mergeCell ref="AO6:AU6"/>
    <mergeCell ref="A5:T5"/>
    <mergeCell ref="U5:X5"/>
    <mergeCell ref="BE7:BL7"/>
    <mergeCell ref="AV5:CC5"/>
    <mergeCell ref="BU6:CC6"/>
    <mergeCell ref="AO8:AU8"/>
    <mergeCell ref="A7:T7"/>
    <mergeCell ref="U6:X6"/>
    <mergeCell ref="A8:T8"/>
    <mergeCell ref="BU7:CC7"/>
    <mergeCell ref="Y9:AF9"/>
    <mergeCell ref="BU8:CC8"/>
    <mergeCell ref="AO9:AU9"/>
    <mergeCell ref="CL23:CS23"/>
    <mergeCell ref="BM19:BT19"/>
    <mergeCell ref="CL20:CS20"/>
    <mergeCell ref="CD19:CK19"/>
    <mergeCell ref="CD20:CK20"/>
    <mergeCell ref="CD11:CK11"/>
    <mergeCell ref="CD9:CK9"/>
    <mergeCell ref="AG93:AN94"/>
    <mergeCell ref="AV71:BD71"/>
    <mergeCell ref="BE71:BL71"/>
    <mergeCell ref="BE54:BL54"/>
    <mergeCell ref="BE47:BL47"/>
    <mergeCell ref="BM24:BT24"/>
    <mergeCell ref="BE26:BL26"/>
    <mergeCell ref="BM28:BT28"/>
    <mergeCell ref="AV43:BD43"/>
    <mergeCell ref="BM43:BT43"/>
    <mergeCell ref="CL92:CS92"/>
    <mergeCell ref="AO44:AU44"/>
    <mergeCell ref="CD29:CK29"/>
    <mergeCell ref="CL44:CS44"/>
    <mergeCell ref="CD44:CK44"/>
    <mergeCell ref="CD91:CK91"/>
    <mergeCell ref="BU76:CC76"/>
    <mergeCell ref="BE76:BL76"/>
    <mergeCell ref="BE29:BL29"/>
    <mergeCell ref="BU30:CC30"/>
    <mergeCell ref="CL13:CS13"/>
    <mergeCell ref="CD13:CK13"/>
    <mergeCell ref="A2:CS2"/>
    <mergeCell ref="A15:T15"/>
    <mergeCell ref="U15:X15"/>
    <mergeCell ref="Y15:AF15"/>
    <mergeCell ref="AG15:AN15"/>
    <mergeCell ref="AG5:AN5"/>
    <mergeCell ref="BM12:BT12"/>
    <mergeCell ref="BE12:BL12"/>
    <mergeCell ref="BM25:BT25"/>
    <mergeCell ref="BE20:BL20"/>
    <mergeCell ref="BU26:CC26"/>
    <mergeCell ref="CD15:CK15"/>
    <mergeCell ref="CL15:CS15"/>
    <mergeCell ref="A41:T41"/>
    <mergeCell ref="AO19:AU19"/>
    <mergeCell ref="AV19:BD19"/>
    <mergeCell ref="BE19:BL19"/>
    <mergeCell ref="AG20:AN20"/>
    <mergeCell ref="U42:X42"/>
    <mergeCell ref="BE42:BL42"/>
    <mergeCell ref="Y41:AF41"/>
    <mergeCell ref="AG41:AN41"/>
    <mergeCell ref="Y43:AF43"/>
    <mergeCell ref="AG43:AN43"/>
    <mergeCell ref="Y42:AF42"/>
    <mergeCell ref="AG42:AN42"/>
    <mergeCell ref="AO43:AU43"/>
    <mergeCell ref="U55:X55"/>
    <mergeCell ref="A45:T45"/>
    <mergeCell ref="U45:X45"/>
    <mergeCell ref="CD43:CK43"/>
    <mergeCell ref="BE46:BK46"/>
    <mergeCell ref="A47:T47"/>
    <mergeCell ref="U47:X47"/>
    <mergeCell ref="A55:T55"/>
    <mergeCell ref="BM46:BS46"/>
    <mergeCell ref="AG46:AN46"/>
    <mergeCell ref="A46:T46"/>
    <mergeCell ref="A18:T18"/>
    <mergeCell ref="AO41:AU41"/>
    <mergeCell ref="A19:T19"/>
    <mergeCell ref="BE33:BL33"/>
    <mergeCell ref="AG29:AN29"/>
    <mergeCell ref="AO46:AU46"/>
    <mergeCell ref="AV30:BD30"/>
    <mergeCell ref="AO20:AU20"/>
    <mergeCell ref="AV20:BD20"/>
    <mergeCell ref="AV18:BD18"/>
    <mergeCell ref="AG19:AN19"/>
    <mergeCell ref="BU44:CC44"/>
    <mergeCell ref="BE43:BL43"/>
    <mergeCell ref="BM41:BT41"/>
    <mergeCell ref="BM26:BT26"/>
    <mergeCell ref="BU25:CC25"/>
    <mergeCell ref="AV33:BD33"/>
    <mergeCell ref="BE31:BL31"/>
    <mergeCell ref="BU43:CC43"/>
    <mergeCell ref="BU28:CC28"/>
    <mergeCell ref="AG66:AN66"/>
    <mergeCell ref="Y47:AF47"/>
    <mergeCell ref="AG48:AN48"/>
    <mergeCell ref="Y50:AF50"/>
    <mergeCell ref="BE21:BL21"/>
    <mergeCell ref="AV29:BD29"/>
    <mergeCell ref="AO30:AU30"/>
    <mergeCell ref="AV46:BD46"/>
    <mergeCell ref="Y45:AF45"/>
    <mergeCell ref="Y24:AF24"/>
    <mergeCell ref="U57:X57"/>
    <mergeCell ref="A66:T66"/>
    <mergeCell ref="A64:T64"/>
    <mergeCell ref="A65:T65"/>
    <mergeCell ref="A60:T60"/>
    <mergeCell ref="U60:X60"/>
    <mergeCell ref="U56:X56"/>
    <mergeCell ref="A59:T59"/>
    <mergeCell ref="A56:T56"/>
    <mergeCell ref="AO87:AU87"/>
    <mergeCell ref="Y85:AF85"/>
    <mergeCell ref="A86:T86"/>
    <mergeCell ref="U86:X86"/>
    <mergeCell ref="Y86:AF86"/>
    <mergeCell ref="AG86:AN86"/>
    <mergeCell ref="AO86:AU86"/>
    <mergeCell ref="A85:T85"/>
    <mergeCell ref="AG85:AN85"/>
    <mergeCell ref="U59:X59"/>
    <mergeCell ref="A61:T61"/>
    <mergeCell ref="U61:X61"/>
    <mergeCell ref="U68:X68"/>
    <mergeCell ref="U62:X62"/>
    <mergeCell ref="U63:X63"/>
    <mergeCell ref="A63:T63"/>
    <mergeCell ref="U65:X65"/>
    <mergeCell ref="Y65:AF65"/>
    <mergeCell ref="Y76:AF76"/>
    <mergeCell ref="U66:X66"/>
    <mergeCell ref="A94:T94"/>
    <mergeCell ref="U87:X87"/>
    <mergeCell ref="U76:X76"/>
    <mergeCell ref="A70:T70"/>
    <mergeCell ref="U70:X70"/>
    <mergeCell ref="U72:X72"/>
    <mergeCell ref="Y66:AF66"/>
    <mergeCell ref="Y87:AF87"/>
    <mergeCell ref="Y90:AF90"/>
    <mergeCell ref="A88:T88"/>
    <mergeCell ref="U88:X88"/>
    <mergeCell ref="Y88:AF88"/>
    <mergeCell ref="U75:X75"/>
    <mergeCell ref="Y75:AF75"/>
    <mergeCell ref="A75:T75"/>
    <mergeCell ref="U74:X74"/>
    <mergeCell ref="A93:T93"/>
    <mergeCell ref="A87:T87"/>
    <mergeCell ref="U93:X94"/>
    <mergeCell ref="Y93:AF94"/>
    <mergeCell ref="Y89:AF89"/>
    <mergeCell ref="AG76:AN76"/>
    <mergeCell ref="AG81:AN81"/>
    <mergeCell ref="A81:T81"/>
    <mergeCell ref="A76:T76"/>
    <mergeCell ref="A79:T79"/>
    <mergeCell ref="AO76:AU76"/>
    <mergeCell ref="AV97:BD97"/>
    <mergeCell ref="BE97:BL97"/>
    <mergeCell ref="BM97:BT97"/>
    <mergeCell ref="AV87:BD87"/>
    <mergeCell ref="AO93:AU94"/>
    <mergeCell ref="AO91:AU91"/>
    <mergeCell ref="BM81:BS81"/>
    <mergeCell ref="AO80:AU80"/>
    <mergeCell ref="AV78:BD78"/>
    <mergeCell ref="A101:T101"/>
    <mergeCell ref="A98:T98"/>
    <mergeCell ref="U98:X98"/>
    <mergeCell ref="Y98:AF98"/>
    <mergeCell ref="AG98:AN98"/>
    <mergeCell ref="CL93:CS94"/>
    <mergeCell ref="CM96:CS96"/>
    <mergeCell ref="A97:T97"/>
    <mergeCell ref="U97:X97"/>
    <mergeCell ref="Y97:AF97"/>
    <mergeCell ref="A99:T99"/>
    <mergeCell ref="U99:X99"/>
    <mergeCell ref="Y99:AF99"/>
    <mergeCell ref="AG99:AN99"/>
    <mergeCell ref="AO99:AU99"/>
    <mergeCell ref="CL99:CS99"/>
    <mergeCell ref="BU98:CC98"/>
    <mergeCell ref="CD98:CK98"/>
    <mergeCell ref="CL98:CS98"/>
    <mergeCell ref="CD101:CK101"/>
    <mergeCell ref="A100:T100"/>
    <mergeCell ref="U100:X100"/>
    <mergeCell ref="Y100:AF100"/>
    <mergeCell ref="AG100:AN100"/>
    <mergeCell ref="AO100:AU100"/>
    <mergeCell ref="CL101:CS101"/>
    <mergeCell ref="U101:X101"/>
    <mergeCell ref="Y101:AF101"/>
    <mergeCell ref="BM101:BT101"/>
    <mergeCell ref="AO101:AU101"/>
    <mergeCell ref="AO98:AU98"/>
    <mergeCell ref="AV98:BD98"/>
    <mergeCell ref="BE100:BL100"/>
    <mergeCell ref="BM98:BT98"/>
    <mergeCell ref="BM100:BT100"/>
    <mergeCell ref="AV100:BD100"/>
    <mergeCell ref="AV102:BD102"/>
    <mergeCell ref="AV93:BD94"/>
    <mergeCell ref="BE93:BL94"/>
    <mergeCell ref="AV101:BD101"/>
    <mergeCell ref="BE101:BL101"/>
    <mergeCell ref="AO97:AU97"/>
    <mergeCell ref="AV99:BD99"/>
    <mergeCell ref="BE99:BL99"/>
    <mergeCell ref="BE98:BL98"/>
    <mergeCell ref="CL97:CS97"/>
    <mergeCell ref="BU101:CC101"/>
    <mergeCell ref="BU97:CC97"/>
    <mergeCell ref="A102:T102"/>
    <mergeCell ref="U102:X102"/>
    <mergeCell ref="Y102:AF102"/>
    <mergeCell ref="AG102:AN102"/>
    <mergeCell ref="AO102:AU102"/>
    <mergeCell ref="AG97:AN97"/>
    <mergeCell ref="AG101:AN101"/>
    <mergeCell ref="CL100:CS100"/>
    <mergeCell ref="BE102:BL102"/>
    <mergeCell ref="CD99:CK99"/>
    <mergeCell ref="CL102:CS102"/>
    <mergeCell ref="BU100:CC100"/>
    <mergeCell ref="CD100:CK100"/>
    <mergeCell ref="BM102:BT102"/>
    <mergeCell ref="BU102:CC102"/>
    <mergeCell ref="CD102:CK102"/>
    <mergeCell ref="AO29:AU29"/>
    <mergeCell ref="AO42:AU42"/>
    <mergeCell ref="BE41:BL41"/>
    <mergeCell ref="U41:X41"/>
    <mergeCell ref="BM42:BT42"/>
    <mergeCell ref="BU93:CC94"/>
    <mergeCell ref="BM93:BT94"/>
    <mergeCell ref="AV74:BD74"/>
    <mergeCell ref="BE74:BL74"/>
    <mergeCell ref="BE68:BL68"/>
    <mergeCell ref="AO35:AU35"/>
    <mergeCell ref="CD93:CK94"/>
    <mergeCell ref="BU99:CC99"/>
    <mergeCell ref="BM91:BT91"/>
    <mergeCell ref="CD97:CK97"/>
    <mergeCell ref="A42:T42"/>
    <mergeCell ref="BM99:BT99"/>
    <mergeCell ref="AV75:BD75"/>
    <mergeCell ref="BU77:CC77"/>
    <mergeCell ref="BM72:BT72"/>
    <mergeCell ref="U28:X28"/>
    <mergeCell ref="Y28:AF28"/>
    <mergeCell ref="Y23:AF23"/>
    <mergeCell ref="AG30:AN30"/>
    <mergeCell ref="Y27:AF27"/>
    <mergeCell ref="AG27:AN27"/>
    <mergeCell ref="AG23:AN23"/>
    <mergeCell ref="U30:X30"/>
    <mergeCell ref="Y30:AF30"/>
    <mergeCell ref="AG25:AN25"/>
    <mergeCell ref="AV41:BD41"/>
    <mergeCell ref="AV42:BD42"/>
    <mergeCell ref="BM63:BT63"/>
    <mergeCell ref="A44:T44"/>
    <mergeCell ref="U44:X44"/>
    <mergeCell ref="Y44:AF44"/>
    <mergeCell ref="A43:T43"/>
    <mergeCell ref="AG44:AN44"/>
    <mergeCell ref="U43:X43"/>
    <mergeCell ref="A57:T57"/>
    <mergeCell ref="AG64:AN64"/>
    <mergeCell ref="AO64:AU64"/>
    <mergeCell ref="AV64:BD64"/>
    <mergeCell ref="BU64:CC64"/>
    <mergeCell ref="CD64:CK64"/>
    <mergeCell ref="BE64:BL64"/>
    <mergeCell ref="A67:T67"/>
    <mergeCell ref="AV66:BD66"/>
    <mergeCell ref="AO69:AU69"/>
    <mergeCell ref="AO65:AU65"/>
    <mergeCell ref="AO72:AU72"/>
    <mergeCell ref="BE72:BL72"/>
    <mergeCell ref="AV72:BD72"/>
    <mergeCell ref="AO68:AU68"/>
    <mergeCell ref="AO67:AU67"/>
    <mergeCell ref="AO70:AU70"/>
    <mergeCell ref="BE69:BL69"/>
    <mergeCell ref="A68:T68"/>
    <mergeCell ref="A69:T69"/>
    <mergeCell ref="U69:X69"/>
    <mergeCell ref="Y69:AF69"/>
    <mergeCell ref="Y68:AF68"/>
    <mergeCell ref="AG68:AN68"/>
    <mergeCell ref="A62:T62"/>
    <mergeCell ref="AO71:AU71"/>
    <mergeCell ref="A74:T74"/>
    <mergeCell ref="A71:T71"/>
    <mergeCell ref="U71:X71"/>
    <mergeCell ref="Y71:AF71"/>
    <mergeCell ref="Y74:AF74"/>
    <mergeCell ref="AG74:AN74"/>
    <mergeCell ref="A72:T72"/>
    <mergeCell ref="Y62:AF62"/>
    <mergeCell ref="CD68:CK68"/>
    <mergeCell ref="CL68:CS68"/>
    <mergeCell ref="BU69:CC69"/>
    <mergeCell ref="CD69:CK69"/>
    <mergeCell ref="BM66:BT66"/>
    <mergeCell ref="AO55:AU55"/>
    <mergeCell ref="CD60:CK60"/>
    <mergeCell ref="CL62:CS62"/>
    <mergeCell ref="AV65:BD65"/>
    <mergeCell ref="BU65:CC65"/>
    <mergeCell ref="CL66:CS66"/>
    <mergeCell ref="AV60:BD60"/>
    <mergeCell ref="CL59:CS59"/>
    <mergeCell ref="CL64:CS64"/>
    <mergeCell ref="CD65:CK65"/>
    <mergeCell ref="CL60:CS60"/>
    <mergeCell ref="CL61:CS61"/>
    <mergeCell ref="BM59:BT59"/>
    <mergeCell ref="AV62:BD62"/>
    <mergeCell ref="BE65:BL65"/>
    <mergeCell ref="AG50:AN50"/>
    <mergeCell ref="BM55:BT55"/>
    <mergeCell ref="AG55:AN55"/>
    <mergeCell ref="BE52:BL52"/>
    <mergeCell ref="AO56:AU56"/>
    <mergeCell ref="AO50:AU50"/>
    <mergeCell ref="BM52:BT52"/>
    <mergeCell ref="AG56:AN56"/>
    <mergeCell ref="Y51:AF51"/>
    <mergeCell ref="AG51:AN51"/>
    <mergeCell ref="AV53:BD53"/>
    <mergeCell ref="AV52:BD52"/>
    <mergeCell ref="CD62:CK62"/>
    <mergeCell ref="BU61:CC61"/>
    <mergeCell ref="BM54:BT54"/>
    <mergeCell ref="BU60:CC60"/>
    <mergeCell ref="BU62:CC62"/>
    <mergeCell ref="AG57:AN57"/>
    <mergeCell ref="AG67:AN67"/>
    <mergeCell ref="AG71:AN71"/>
    <mergeCell ref="BE70:BL70"/>
    <mergeCell ref="Y52:AF52"/>
    <mergeCell ref="AG54:AN54"/>
    <mergeCell ref="AV55:BD55"/>
    <mergeCell ref="AO54:AU54"/>
    <mergeCell ref="AV63:BD63"/>
    <mergeCell ref="BE63:BL63"/>
    <mergeCell ref="Y63:AF63"/>
    <mergeCell ref="A83:T83"/>
    <mergeCell ref="U83:X83"/>
    <mergeCell ref="Y83:AF83"/>
    <mergeCell ref="AG83:AN83"/>
    <mergeCell ref="AV83:BD83"/>
    <mergeCell ref="A80:T80"/>
    <mergeCell ref="U80:X80"/>
    <mergeCell ref="Y80:AF80"/>
    <mergeCell ref="AG80:AN80"/>
    <mergeCell ref="AV82:BD82"/>
    <mergeCell ref="CL83:CS83"/>
    <mergeCell ref="CD76:CK76"/>
    <mergeCell ref="CL82:CS82"/>
    <mergeCell ref="U64:X64"/>
    <mergeCell ref="AV70:BD70"/>
    <mergeCell ref="Y70:AF70"/>
    <mergeCell ref="AG75:AN75"/>
    <mergeCell ref="AO75:AU75"/>
    <mergeCell ref="BE75:BL75"/>
    <mergeCell ref="AG72:AN72"/>
    <mergeCell ref="CL63:CS63"/>
    <mergeCell ref="CD67:CK67"/>
    <mergeCell ref="CD72:CK72"/>
    <mergeCell ref="CL72:CS72"/>
    <mergeCell ref="CD75:CK75"/>
    <mergeCell ref="CL65:CS65"/>
    <mergeCell ref="CL69:CS69"/>
    <mergeCell ref="CD70:CK70"/>
    <mergeCell ref="CD63:CK63"/>
    <mergeCell ref="CL70:CS70"/>
    <mergeCell ref="AG36:AN36"/>
    <mergeCell ref="CD83:CK83"/>
    <mergeCell ref="U81:X81"/>
    <mergeCell ref="Y81:AF81"/>
    <mergeCell ref="BE83:BK83"/>
    <mergeCell ref="BM83:BS83"/>
    <mergeCell ref="BM60:BT60"/>
    <mergeCell ref="Y64:AF64"/>
    <mergeCell ref="Y72:AF72"/>
    <mergeCell ref="U67:X67"/>
    <mergeCell ref="A33:T33"/>
    <mergeCell ref="U33:X33"/>
    <mergeCell ref="Y33:AF33"/>
    <mergeCell ref="AG33:AN33"/>
    <mergeCell ref="AO33:AU33"/>
    <mergeCell ref="Y60:AF60"/>
    <mergeCell ref="AG60:AN60"/>
    <mergeCell ref="AO60:AU60"/>
    <mergeCell ref="AG47:AN47"/>
    <mergeCell ref="A35:T35"/>
    <mergeCell ref="AV35:BD35"/>
    <mergeCell ref="AV36:BD36"/>
    <mergeCell ref="BE36:BL36"/>
    <mergeCell ref="BE60:BL60"/>
    <mergeCell ref="AG59:AN59"/>
    <mergeCell ref="Y55:AF55"/>
    <mergeCell ref="AV54:BD54"/>
    <mergeCell ref="Y48:AF48"/>
    <mergeCell ref="AV57:BD57"/>
    <mergeCell ref="AO39:AU39"/>
    <mergeCell ref="CD36:CK36"/>
    <mergeCell ref="CD35:CK35"/>
    <mergeCell ref="BU36:CC36"/>
    <mergeCell ref="CL39:CS39"/>
    <mergeCell ref="CL40:CS40"/>
    <mergeCell ref="CD39:CK39"/>
    <mergeCell ref="BU39:CC39"/>
    <mergeCell ref="CD40:CK40"/>
    <mergeCell ref="CL36:CS36"/>
    <mergeCell ref="CD38:CK38"/>
    <mergeCell ref="AO36:AU36"/>
    <mergeCell ref="BM36:BT36"/>
    <mergeCell ref="A37:T37"/>
    <mergeCell ref="U37:X37"/>
    <mergeCell ref="Y37:AF37"/>
    <mergeCell ref="BM39:BT39"/>
    <mergeCell ref="A38:T38"/>
    <mergeCell ref="A39:T39"/>
    <mergeCell ref="A36:T36"/>
    <mergeCell ref="U36:X36"/>
    <mergeCell ref="U35:X35"/>
    <mergeCell ref="U38:X38"/>
    <mergeCell ref="U39:X39"/>
    <mergeCell ref="Y35:AF35"/>
    <mergeCell ref="Y38:AF38"/>
    <mergeCell ref="Y39:AF39"/>
    <mergeCell ref="Y36:AF36"/>
    <mergeCell ref="A40:T40"/>
    <mergeCell ref="AG40:AN40"/>
    <mergeCell ref="AO37:AU37"/>
    <mergeCell ref="U40:X40"/>
    <mergeCell ref="AV37:BD37"/>
    <mergeCell ref="AG38:AN38"/>
    <mergeCell ref="AG39:AN39"/>
    <mergeCell ref="AV38:BD38"/>
    <mergeCell ref="AG37:AN37"/>
    <mergeCell ref="AO38:AU38"/>
    <mergeCell ref="U46:X46"/>
    <mergeCell ref="Y40:AF40"/>
    <mergeCell ref="AV51:BD51"/>
    <mergeCell ref="AO47:AU47"/>
    <mergeCell ref="Y53:AF53"/>
    <mergeCell ref="AG53:AN53"/>
    <mergeCell ref="AO40:AU40"/>
    <mergeCell ref="AG45:AN45"/>
    <mergeCell ref="AO45:AU45"/>
    <mergeCell ref="Y46:AF46"/>
    <mergeCell ref="BU70:CC70"/>
    <mergeCell ref="AV68:BD68"/>
    <mergeCell ref="BM70:BT70"/>
    <mergeCell ref="BE40:BL40"/>
    <mergeCell ref="BM62:BT62"/>
    <mergeCell ref="AV59:BD59"/>
    <mergeCell ref="AV47:BD47"/>
    <mergeCell ref="BE62:BL62"/>
    <mergeCell ref="BE58:BL58"/>
    <mergeCell ref="AV45:BD45"/>
    <mergeCell ref="BE37:BL37"/>
    <mergeCell ref="BU67:CC67"/>
    <mergeCell ref="CL58:CS58"/>
    <mergeCell ref="BM65:BT65"/>
    <mergeCell ref="BU63:CC63"/>
    <mergeCell ref="AV67:BD67"/>
    <mergeCell ref="BE67:BL67"/>
    <mergeCell ref="AV40:BD40"/>
    <mergeCell ref="BE55:BL55"/>
    <mergeCell ref="AV39:BD39"/>
    <mergeCell ref="BU58:CC58"/>
    <mergeCell ref="BM64:BT64"/>
    <mergeCell ref="BU38:CC38"/>
    <mergeCell ref="BM38:BT38"/>
    <mergeCell ref="BU37:CC37"/>
    <mergeCell ref="CL67:CS67"/>
    <mergeCell ref="BM37:BT37"/>
    <mergeCell ref="BM67:BT67"/>
    <mergeCell ref="BU40:CC40"/>
    <mergeCell ref="BM40:BT40"/>
    <mergeCell ref="BU33:CC33"/>
    <mergeCell ref="BM31:BT31"/>
    <mergeCell ref="BU31:CC31"/>
    <mergeCell ref="BE32:BL32"/>
    <mergeCell ref="BE39:BL39"/>
    <mergeCell ref="BE38:BL38"/>
    <mergeCell ref="BE35:BL35"/>
    <mergeCell ref="BM33:BT33"/>
    <mergeCell ref="BM35:BT35"/>
    <mergeCell ref="BU35:CC35"/>
    <mergeCell ref="AV34:BD34"/>
    <mergeCell ref="AO32:AU32"/>
    <mergeCell ref="AV32:BD32"/>
    <mergeCell ref="CL31:CS31"/>
    <mergeCell ref="A31:T31"/>
    <mergeCell ref="U31:X31"/>
    <mergeCell ref="Y31:AF31"/>
    <mergeCell ref="AG31:AN31"/>
    <mergeCell ref="AO31:AU31"/>
    <mergeCell ref="AV31:BD31"/>
    <mergeCell ref="BE77:BL77"/>
    <mergeCell ref="BM77:BT77"/>
    <mergeCell ref="A77:T77"/>
    <mergeCell ref="U77:X77"/>
    <mergeCell ref="Y77:AF77"/>
    <mergeCell ref="AV58:BD58"/>
    <mergeCell ref="BM71:BT71"/>
    <mergeCell ref="Y67:AF67"/>
    <mergeCell ref="AG70:AN70"/>
    <mergeCell ref="AG69:AN69"/>
    <mergeCell ref="U79:X79"/>
    <mergeCell ref="Y79:AF79"/>
    <mergeCell ref="AG79:AN79"/>
    <mergeCell ref="AO79:AU79"/>
    <mergeCell ref="AG77:AN77"/>
    <mergeCell ref="AO77:AU77"/>
    <mergeCell ref="BE78:BL78"/>
    <mergeCell ref="CL79:CS79"/>
    <mergeCell ref="BE80:BL80"/>
    <mergeCell ref="BM80:BT80"/>
    <mergeCell ref="BU80:CC80"/>
    <mergeCell ref="CD80:CK80"/>
    <mergeCell ref="CL80:CS80"/>
    <mergeCell ref="CD79:CK79"/>
    <mergeCell ref="BU78:CC78"/>
    <mergeCell ref="CD78:CK78"/>
    <mergeCell ref="AG16:AN16"/>
    <mergeCell ref="AO16:AU16"/>
    <mergeCell ref="AV16:BD16"/>
    <mergeCell ref="BE16:BL16"/>
    <mergeCell ref="BM16:BT16"/>
    <mergeCell ref="BU16:CC16"/>
    <mergeCell ref="CD16:CK16"/>
    <mergeCell ref="CD58:CK58"/>
    <mergeCell ref="CL16:CS16"/>
    <mergeCell ref="A22:T22"/>
    <mergeCell ref="U22:X22"/>
    <mergeCell ref="Y22:AF22"/>
    <mergeCell ref="AG22:AN22"/>
    <mergeCell ref="AO22:AU22"/>
    <mergeCell ref="AV22:BD22"/>
    <mergeCell ref="BE22:BL22"/>
    <mergeCell ref="AG18:AN18"/>
    <mergeCell ref="AO18:AU18"/>
    <mergeCell ref="A58:T58"/>
    <mergeCell ref="U58:X58"/>
    <mergeCell ref="Y58:AF58"/>
    <mergeCell ref="AG58:AN58"/>
    <mergeCell ref="AO58:AU58"/>
    <mergeCell ref="A32:T32"/>
    <mergeCell ref="U32:X32"/>
    <mergeCell ref="Y32:AF32"/>
    <mergeCell ref="BM22:BT22"/>
    <mergeCell ref="BU22:CC22"/>
    <mergeCell ref="CD22:CK22"/>
    <mergeCell ref="CL22:CS22"/>
    <mergeCell ref="CD31:CK31"/>
    <mergeCell ref="BM32:BT32"/>
    <mergeCell ref="BU32:CC32"/>
    <mergeCell ref="CD32:CK32"/>
    <mergeCell ref="CL32:CS32"/>
    <mergeCell ref="CL25:CS25"/>
    <mergeCell ref="BE34:BL34"/>
    <mergeCell ref="BM34:BT34"/>
    <mergeCell ref="BU34:CC34"/>
    <mergeCell ref="CD34:CK34"/>
    <mergeCell ref="CL34:CS34"/>
    <mergeCell ref="A34:T34"/>
    <mergeCell ref="U34:X34"/>
    <mergeCell ref="Y34:AF34"/>
    <mergeCell ref="AG34:AN34"/>
    <mergeCell ref="AO34:AU34"/>
  </mergeCells>
  <printOptions/>
  <pageMargins left="0.036458333333333336" right="0.03937007874015748" top="0.3771875" bottom="0.15748031496062992" header="0.2755905511811024" footer="0.15748031496062992"/>
  <pageSetup fitToHeight="0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DJ19" sqref="DJ19"/>
    </sheetView>
  </sheetViews>
  <sheetFormatPr defaultColWidth="1.37890625" defaultRowHeight="12.75"/>
  <cols>
    <col min="1" max="16384" width="1.37890625" style="1" customWidth="1"/>
  </cols>
  <sheetData>
    <row r="1" s="15" customFormat="1" ht="12.75">
      <c r="CU1" s="2" t="s">
        <v>63</v>
      </c>
    </row>
    <row r="2" spans="1:99" s="17" customFormat="1" ht="14.25">
      <c r="A2" s="120" t="s">
        <v>109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</row>
    <row r="3" ht="3" customHeight="1"/>
    <row r="4" spans="1:99" s="7" customFormat="1" ht="12.75">
      <c r="A4" s="78" t="s">
        <v>10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 t="s">
        <v>16</v>
      </c>
      <c r="AF4" s="78"/>
      <c r="AG4" s="78"/>
      <c r="AH4" s="78"/>
      <c r="AI4" s="78"/>
      <c r="AJ4" s="78" t="s">
        <v>64</v>
      </c>
      <c r="AK4" s="78"/>
      <c r="AL4" s="78"/>
      <c r="AM4" s="78"/>
      <c r="AN4" s="78"/>
      <c r="AO4" s="78"/>
      <c r="AP4" s="78"/>
      <c r="AQ4" s="78"/>
      <c r="AR4" s="78"/>
      <c r="AS4" s="78"/>
      <c r="AT4" s="78" t="s">
        <v>34</v>
      </c>
      <c r="AU4" s="78"/>
      <c r="AV4" s="78"/>
      <c r="AW4" s="78"/>
      <c r="AX4" s="78"/>
      <c r="AY4" s="78"/>
      <c r="AZ4" s="78"/>
      <c r="BA4" s="78"/>
      <c r="BB4" s="78"/>
      <c r="BC4" s="84" t="s">
        <v>37</v>
      </c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6"/>
      <c r="CM4" s="78" t="s">
        <v>44</v>
      </c>
      <c r="CN4" s="78"/>
      <c r="CO4" s="78"/>
      <c r="CP4" s="78"/>
      <c r="CQ4" s="78"/>
      <c r="CR4" s="78"/>
      <c r="CS4" s="78"/>
      <c r="CT4" s="78"/>
      <c r="CU4" s="78"/>
    </row>
    <row r="5" spans="1:99" s="7" customFormat="1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 t="s">
        <v>17</v>
      </c>
      <c r="AF5" s="90"/>
      <c r="AG5" s="90"/>
      <c r="AH5" s="90"/>
      <c r="AI5" s="90"/>
      <c r="AJ5" s="90" t="s">
        <v>65</v>
      </c>
      <c r="AK5" s="90"/>
      <c r="AL5" s="90"/>
      <c r="AM5" s="90"/>
      <c r="AN5" s="90"/>
      <c r="AO5" s="90"/>
      <c r="AP5" s="90"/>
      <c r="AQ5" s="90"/>
      <c r="AR5" s="90"/>
      <c r="AS5" s="90"/>
      <c r="AT5" s="90" t="s">
        <v>35</v>
      </c>
      <c r="AU5" s="90"/>
      <c r="AV5" s="90"/>
      <c r="AW5" s="90"/>
      <c r="AX5" s="90"/>
      <c r="AY5" s="90"/>
      <c r="AZ5" s="90"/>
      <c r="BA5" s="90"/>
      <c r="BB5" s="90"/>
      <c r="BC5" s="90" t="s">
        <v>38</v>
      </c>
      <c r="BD5" s="90"/>
      <c r="BE5" s="90"/>
      <c r="BF5" s="90"/>
      <c r="BG5" s="90"/>
      <c r="BH5" s="90"/>
      <c r="BI5" s="90"/>
      <c r="BJ5" s="90"/>
      <c r="BK5" s="90"/>
      <c r="BL5" s="90" t="s">
        <v>38</v>
      </c>
      <c r="BM5" s="90"/>
      <c r="BN5" s="90"/>
      <c r="BO5" s="90"/>
      <c r="BP5" s="90"/>
      <c r="BQ5" s="90"/>
      <c r="BR5" s="90"/>
      <c r="BS5" s="90"/>
      <c r="BT5" s="90"/>
      <c r="BU5" s="90" t="s">
        <v>41</v>
      </c>
      <c r="BV5" s="90"/>
      <c r="BW5" s="90"/>
      <c r="BX5" s="90"/>
      <c r="BY5" s="90"/>
      <c r="BZ5" s="90"/>
      <c r="CA5" s="90"/>
      <c r="CB5" s="90"/>
      <c r="CC5" s="90"/>
      <c r="CD5" s="90" t="s">
        <v>43</v>
      </c>
      <c r="CE5" s="90"/>
      <c r="CF5" s="90"/>
      <c r="CG5" s="90"/>
      <c r="CH5" s="90"/>
      <c r="CI5" s="90"/>
      <c r="CJ5" s="90"/>
      <c r="CK5" s="90"/>
      <c r="CL5" s="90"/>
      <c r="CM5" s="90" t="s">
        <v>45</v>
      </c>
      <c r="CN5" s="90"/>
      <c r="CO5" s="90"/>
      <c r="CP5" s="90"/>
      <c r="CQ5" s="90"/>
      <c r="CR5" s="90"/>
      <c r="CS5" s="90"/>
      <c r="CT5" s="90"/>
      <c r="CU5" s="90"/>
    </row>
    <row r="6" spans="1:99" s="7" customFormat="1" ht="12.7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9"/>
      <c r="AE6" s="87"/>
      <c r="AF6" s="88"/>
      <c r="AG6" s="88"/>
      <c r="AH6" s="88"/>
      <c r="AI6" s="89"/>
      <c r="AJ6" s="87" t="s">
        <v>101</v>
      </c>
      <c r="AK6" s="88"/>
      <c r="AL6" s="88"/>
      <c r="AM6" s="88"/>
      <c r="AN6" s="88"/>
      <c r="AO6" s="88"/>
      <c r="AP6" s="88"/>
      <c r="AQ6" s="88"/>
      <c r="AR6" s="88"/>
      <c r="AS6" s="89"/>
      <c r="AT6" s="87" t="s">
        <v>36</v>
      </c>
      <c r="AU6" s="88"/>
      <c r="AV6" s="88"/>
      <c r="AW6" s="88"/>
      <c r="AX6" s="88"/>
      <c r="AY6" s="88"/>
      <c r="AZ6" s="88"/>
      <c r="BA6" s="88"/>
      <c r="BB6" s="89"/>
      <c r="BC6" s="87" t="s">
        <v>103</v>
      </c>
      <c r="BD6" s="88"/>
      <c r="BE6" s="88"/>
      <c r="BF6" s="88"/>
      <c r="BG6" s="88"/>
      <c r="BH6" s="88"/>
      <c r="BI6" s="88"/>
      <c r="BJ6" s="88"/>
      <c r="BK6" s="89"/>
      <c r="BL6" s="87" t="s">
        <v>39</v>
      </c>
      <c r="BM6" s="88"/>
      <c r="BN6" s="88"/>
      <c r="BO6" s="88"/>
      <c r="BP6" s="88"/>
      <c r="BQ6" s="88"/>
      <c r="BR6" s="88"/>
      <c r="BS6" s="88"/>
      <c r="BT6" s="89"/>
      <c r="BU6" s="87" t="s">
        <v>42</v>
      </c>
      <c r="BV6" s="88"/>
      <c r="BW6" s="88"/>
      <c r="BX6" s="88"/>
      <c r="BY6" s="88"/>
      <c r="BZ6" s="88"/>
      <c r="CA6" s="88"/>
      <c r="CB6" s="88"/>
      <c r="CC6" s="89"/>
      <c r="CD6" s="87"/>
      <c r="CE6" s="88"/>
      <c r="CF6" s="88"/>
      <c r="CG6" s="88"/>
      <c r="CH6" s="88"/>
      <c r="CI6" s="88"/>
      <c r="CJ6" s="88"/>
      <c r="CK6" s="88"/>
      <c r="CL6" s="89"/>
      <c r="CM6" s="87" t="s">
        <v>36</v>
      </c>
      <c r="CN6" s="88"/>
      <c r="CO6" s="88"/>
      <c r="CP6" s="88"/>
      <c r="CQ6" s="88"/>
      <c r="CR6" s="88"/>
      <c r="CS6" s="88"/>
      <c r="CT6" s="88"/>
      <c r="CU6" s="89"/>
    </row>
    <row r="7" spans="1:99" s="7" customFormat="1" ht="12.7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9"/>
      <c r="AE7" s="87"/>
      <c r="AF7" s="88"/>
      <c r="AG7" s="88"/>
      <c r="AH7" s="88"/>
      <c r="AI7" s="89"/>
      <c r="AJ7" s="87" t="s">
        <v>102</v>
      </c>
      <c r="AK7" s="88"/>
      <c r="AL7" s="88"/>
      <c r="AM7" s="88"/>
      <c r="AN7" s="88"/>
      <c r="AO7" s="88"/>
      <c r="AP7" s="88"/>
      <c r="AQ7" s="88"/>
      <c r="AR7" s="88"/>
      <c r="AS7" s="89"/>
      <c r="AT7" s="87"/>
      <c r="AU7" s="88"/>
      <c r="AV7" s="88"/>
      <c r="AW7" s="88"/>
      <c r="AX7" s="88"/>
      <c r="AY7" s="88"/>
      <c r="AZ7" s="88"/>
      <c r="BA7" s="88"/>
      <c r="BB7" s="89"/>
      <c r="BC7" s="87" t="s">
        <v>104</v>
      </c>
      <c r="BD7" s="88"/>
      <c r="BE7" s="88"/>
      <c r="BF7" s="88"/>
      <c r="BG7" s="88"/>
      <c r="BH7" s="88"/>
      <c r="BI7" s="88"/>
      <c r="BJ7" s="88"/>
      <c r="BK7" s="89"/>
      <c r="BL7" s="87" t="s">
        <v>40</v>
      </c>
      <c r="BM7" s="88"/>
      <c r="BN7" s="88"/>
      <c r="BO7" s="88"/>
      <c r="BP7" s="88"/>
      <c r="BQ7" s="88"/>
      <c r="BR7" s="88"/>
      <c r="BS7" s="88"/>
      <c r="BT7" s="89"/>
      <c r="BU7" s="87"/>
      <c r="BV7" s="88"/>
      <c r="BW7" s="88"/>
      <c r="BX7" s="88"/>
      <c r="BY7" s="88"/>
      <c r="BZ7" s="88"/>
      <c r="CA7" s="88"/>
      <c r="CB7" s="88"/>
      <c r="CC7" s="89"/>
      <c r="CD7" s="87"/>
      <c r="CE7" s="88"/>
      <c r="CF7" s="88"/>
      <c r="CG7" s="88"/>
      <c r="CH7" s="88"/>
      <c r="CI7" s="88"/>
      <c r="CJ7" s="88"/>
      <c r="CK7" s="88"/>
      <c r="CL7" s="89"/>
      <c r="CM7" s="87"/>
      <c r="CN7" s="88"/>
      <c r="CO7" s="88"/>
      <c r="CP7" s="88"/>
      <c r="CQ7" s="88"/>
      <c r="CR7" s="88"/>
      <c r="CS7" s="88"/>
      <c r="CT7" s="88"/>
      <c r="CU7" s="89"/>
    </row>
    <row r="8" spans="1:99" s="7" customFormat="1" ht="12.75">
      <c r="A8" s="295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7"/>
      <c r="AE8" s="295"/>
      <c r="AF8" s="296"/>
      <c r="AG8" s="296"/>
      <c r="AH8" s="296"/>
      <c r="AI8" s="297"/>
      <c r="AJ8" s="295"/>
      <c r="AK8" s="296"/>
      <c r="AL8" s="296"/>
      <c r="AM8" s="296"/>
      <c r="AN8" s="296"/>
      <c r="AO8" s="296"/>
      <c r="AP8" s="296"/>
      <c r="AQ8" s="296"/>
      <c r="AR8" s="296"/>
      <c r="AS8" s="297"/>
      <c r="AT8" s="295"/>
      <c r="AU8" s="296"/>
      <c r="AV8" s="296"/>
      <c r="AW8" s="296"/>
      <c r="AX8" s="296"/>
      <c r="AY8" s="296"/>
      <c r="AZ8" s="296"/>
      <c r="BA8" s="296"/>
      <c r="BB8" s="297"/>
      <c r="BC8" s="295"/>
      <c r="BD8" s="296"/>
      <c r="BE8" s="296"/>
      <c r="BF8" s="296"/>
      <c r="BG8" s="296"/>
      <c r="BH8" s="296"/>
      <c r="BI8" s="296"/>
      <c r="BJ8" s="296"/>
      <c r="BK8" s="297"/>
      <c r="BL8" s="295"/>
      <c r="BM8" s="296"/>
      <c r="BN8" s="296"/>
      <c r="BO8" s="296"/>
      <c r="BP8" s="296"/>
      <c r="BQ8" s="296"/>
      <c r="BR8" s="296"/>
      <c r="BS8" s="296"/>
      <c r="BT8" s="297"/>
      <c r="BU8" s="295"/>
      <c r="BV8" s="296"/>
      <c r="BW8" s="296"/>
      <c r="BX8" s="296"/>
      <c r="BY8" s="296"/>
      <c r="BZ8" s="296"/>
      <c r="CA8" s="296"/>
      <c r="CB8" s="296"/>
      <c r="CC8" s="297"/>
      <c r="CD8" s="295"/>
      <c r="CE8" s="296"/>
      <c r="CF8" s="296"/>
      <c r="CG8" s="296"/>
      <c r="CH8" s="296"/>
      <c r="CI8" s="296"/>
      <c r="CJ8" s="296"/>
      <c r="CK8" s="296"/>
      <c r="CL8" s="297"/>
      <c r="CM8" s="295"/>
      <c r="CN8" s="296"/>
      <c r="CO8" s="296"/>
      <c r="CP8" s="296"/>
      <c r="CQ8" s="296"/>
      <c r="CR8" s="296"/>
      <c r="CS8" s="296"/>
      <c r="CT8" s="296"/>
      <c r="CU8" s="297"/>
    </row>
    <row r="9" spans="1:99" s="7" customFormat="1" ht="13.5" thickBot="1">
      <c r="A9" s="91">
        <v>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78">
        <v>2</v>
      </c>
      <c r="AF9" s="78"/>
      <c r="AG9" s="78"/>
      <c r="AH9" s="78"/>
      <c r="AI9" s="78"/>
      <c r="AJ9" s="78">
        <v>3</v>
      </c>
      <c r="AK9" s="78"/>
      <c r="AL9" s="78"/>
      <c r="AM9" s="78"/>
      <c r="AN9" s="78"/>
      <c r="AO9" s="78"/>
      <c r="AP9" s="78"/>
      <c r="AQ9" s="78"/>
      <c r="AR9" s="78"/>
      <c r="AS9" s="78"/>
      <c r="AT9" s="78">
        <v>4</v>
      </c>
      <c r="AU9" s="78"/>
      <c r="AV9" s="78"/>
      <c r="AW9" s="78"/>
      <c r="AX9" s="78"/>
      <c r="AY9" s="78"/>
      <c r="AZ9" s="78"/>
      <c r="BA9" s="78"/>
      <c r="BB9" s="78"/>
      <c r="BC9" s="78">
        <v>5</v>
      </c>
      <c r="BD9" s="78"/>
      <c r="BE9" s="78"/>
      <c r="BF9" s="78"/>
      <c r="BG9" s="78"/>
      <c r="BH9" s="78"/>
      <c r="BI9" s="78"/>
      <c r="BJ9" s="78"/>
      <c r="BK9" s="78"/>
      <c r="BL9" s="78">
        <v>6</v>
      </c>
      <c r="BM9" s="78"/>
      <c r="BN9" s="78"/>
      <c r="BO9" s="78"/>
      <c r="BP9" s="78"/>
      <c r="BQ9" s="78"/>
      <c r="BR9" s="78"/>
      <c r="BS9" s="78"/>
      <c r="BT9" s="78"/>
      <c r="BU9" s="78">
        <v>7</v>
      </c>
      <c r="BV9" s="78"/>
      <c r="BW9" s="78"/>
      <c r="BX9" s="78"/>
      <c r="BY9" s="78"/>
      <c r="BZ9" s="78"/>
      <c r="CA9" s="78"/>
      <c r="CB9" s="78"/>
      <c r="CC9" s="78"/>
      <c r="CD9" s="78">
        <v>8</v>
      </c>
      <c r="CE9" s="78"/>
      <c r="CF9" s="78"/>
      <c r="CG9" s="78"/>
      <c r="CH9" s="78"/>
      <c r="CI9" s="78"/>
      <c r="CJ9" s="78"/>
      <c r="CK9" s="78"/>
      <c r="CL9" s="78"/>
      <c r="CM9" s="78">
        <v>9</v>
      </c>
      <c r="CN9" s="78"/>
      <c r="CO9" s="78"/>
      <c r="CP9" s="78"/>
      <c r="CQ9" s="78"/>
      <c r="CR9" s="78"/>
      <c r="CS9" s="78"/>
      <c r="CT9" s="78"/>
      <c r="CU9" s="78"/>
    </row>
    <row r="10" spans="1:99" ht="12.75">
      <c r="A10" s="251" t="s">
        <v>67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303"/>
      <c r="AE10" s="116" t="s">
        <v>66</v>
      </c>
      <c r="AF10" s="108"/>
      <c r="AG10" s="108"/>
      <c r="AH10" s="108"/>
      <c r="AI10" s="109"/>
      <c r="AJ10" s="107" t="s">
        <v>47</v>
      </c>
      <c r="AK10" s="108"/>
      <c r="AL10" s="108"/>
      <c r="AM10" s="108"/>
      <c r="AN10" s="108"/>
      <c r="AO10" s="108"/>
      <c r="AP10" s="108"/>
      <c r="AQ10" s="108"/>
      <c r="AR10" s="108"/>
      <c r="AS10" s="109"/>
      <c r="AT10" s="31">
        <f>-'стр.1'!AT23+'стр.2'!AG11</f>
        <v>7747065.319999997</v>
      </c>
      <c r="AU10" s="32"/>
      <c r="AV10" s="32"/>
      <c r="AW10" s="32"/>
      <c r="AX10" s="32"/>
      <c r="AY10" s="32"/>
      <c r="AZ10" s="32"/>
      <c r="BA10" s="32"/>
      <c r="BB10" s="103"/>
      <c r="BC10" s="31">
        <f>-'стр.2'!AV93</f>
        <v>1952468.6400000001</v>
      </c>
      <c r="BD10" s="32"/>
      <c r="BE10" s="32"/>
      <c r="BF10" s="32"/>
      <c r="BG10" s="32"/>
      <c r="BH10" s="32"/>
      <c r="BI10" s="32"/>
      <c r="BJ10" s="32"/>
      <c r="BK10" s="103"/>
      <c r="BL10" s="300"/>
      <c r="BM10" s="298"/>
      <c r="BN10" s="298"/>
      <c r="BO10" s="298"/>
      <c r="BP10" s="298"/>
      <c r="BQ10" s="298"/>
      <c r="BR10" s="298"/>
      <c r="BS10" s="298"/>
      <c r="BT10" s="299"/>
      <c r="BU10" s="300"/>
      <c r="BV10" s="298"/>
      <c r="BW10" s="298"/>
      <c r="BX10" s="298"/>
      <c r="BY10" s="298"/>
      <c r="BZ10" s="298"/>
      <c r="CA10" s="298"/>
      <c r="CB10" s="298"/>
      <c r="CC10" s="299"/>
      <c r="CD10" s="31">
        <f>BC10</f>
        <v>1952468.6400000001</v>
      </c>
      <c r="CE10" s="298"/>
      <c r="CF10" s="298"/>
      <c r="CG10" s="298"/>
      <c r="CH10" s="298"/>
      <c r="CI10" s="298"/>
      <c r="CJ10" s="298"/>
      <c r="CK10" s="298"/>
      <c r="CL10" s="299"/>
      <c r="CM10" s="300"/>
      <c r="CN10" s="298"/>
      <c r="CO10" s="298"/>
      <c r="CP10" s="298"/>
      <c r="CQ10" s="298"/>
      <c r="CR10" s="298"/>
      <c r="CS10" s="298"/>
      <c r="CT10" s="298"/>
      <c r="CU10" s="301"/>
    </row>
    <row r="11" spans="1:99" ht="12.75">
      <c r="A11" s="294" t="s">
        <v>106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302"/>
      <c r="AE11" s="100"/>
      <c r="AF11" s="101"/>
      <c r="AG11" s="101"/>
      <c r="AH11" s="101"/>
      <c r="AI11" s="214"/>
      <c r="AJ11" s="231"/>
      <c r="AK11" s="101"/>
      <c r="AL11" s="101"/>
      <c r="AM11" s="101"/>
      <c r="AN11" s="101"/>
      <c r="AO11" s="101"/>
      <c r="AP11" s="101"/>
      <c r="AQ11" s="101"/>
      <c r="AR11" s="101"/>
      <c r="AS11" s="214"/>
      <c r="AT11" s="235"/>
      <c r="AU11" s="236"/>
      <c r="AV11" s="236"/>
      <c r="AW11" s="236"/>
      <c r="AX11" s="236"/>
      <c r="AY11" s="236"/>
      <c r="AZ11" s="236"/>
      <c r="BA11" s="236"/>
      <c r="BB11" s="237"/>
      <c r="BC11" s="235"/>
      <c r="BD11" s="236"/>
      <c r="BE11" s="236"/>
      <c r="BF11" s="236"/>
      <c r="BG11" s="236"/>
      <c r="BH11" s="236"/>
      <c r="BI11" s="236"/>
      <c r="BJ11" s="236"/>
      <c r="BK11" s="237"/>
      <c r="BL11" s="241"/>
      <c r="BM11" s="242"/>
      <c r="BN11" s="242"/>
      <c r="BO11" s="242"/>
      <c r="BP11" s="242"/>
      <c r="BQ11" s="242"/>
      <c r="BR11" s="242"/>
      <c r="BS11" s="242"/>
      <c r="BT11" s="243"/>
      <c r="BU11" s="241"/>
      <c r="BV11" s="242"/>
      <c r="BW11" s="242"/>
      <c r="BX11" s="242"/>
      <c r="BY11" s="242"/>
      <c r="BZ11" s="242"/>
      <c r="CA11" s="242"/>
      <c r="CB11" s="242"/>
      <c r="CC11" s="243"/>
      <c r="CD11" s="241"/>
      <c r="CE11" s="242"/>
      <c r="CF11" s="242"/>
      <c r="CG11" s="242"/>
      <c r="CH11" s="242"/>
      <c r="CI11" s="242"/>
      <c r="CJ11" s="242"/>
      <c r="CK11" s="242"/>
      <c r="CL11" s="243"/>
      <c r="CM11" s="241"/>
      <c r="CN11" s="242"/>
      <c r="CO11" s="242"/>
      <c r="CP11" s="242"/>
      <c r="CQ11" s="242"/>
      <c r="CR11" s="242"/>
      <c r="CS11" s="242"/>
      <c r="CT11" s="242"/>
      <c r="CU11" s="245"/>
    </row>
    <row r="12" spans="1:99" ht="12.75">
      <c r="A12" s="291" t="s">
        <v>18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2"/>
      <c r="AE12" s="94" t="s">
        <v>20</v>
      </c>
      <c r="AF12" s="95"/>
      <c r="AG12" s="95"/>
      <c r="AH12" s="95"/>
      <c r="AI12" s="212"/>
      <c r="AJ12" s="230" t="s">
        <v>47</v>
      </c>
      <c r="AK12" s="95"/>
      <c r="AL12" s="95"/>
      <c r="AM12" s="95"/>
      <c r="AN12" s="95"/>
      <c r="AO12" s="95"/>
      <c r="AP12" s="95"/>
      <c r="AQ12" s="95"/>
      <c r="AR12" s="95"/>
      <c r="AS12" s="212"/>
      <c r="AT12" s="232">
        <f>AT10</f>
        <v>7747065.319999997</v>
      </c>
      <c r="AU12" s="233"/>
      <c r="AV12" s="233"/>
      <c r="AW12" s="233"/>
      <c r="AX12" s="233"/>
      <c r="AY12" s="233"/>
      <c r="AZ12" s="233"/>
      <c r="BA12" s="233"/>
      <c r="BB12" s="234"/>
      <c r="BC12" s="232">
        <f>BC10</f>
        <v>1952468.6400000001</v>
      </c>
      <c r="BD12" s="233"/>
      <c r="BE12" s="233"/>
      <c r="BF12" s="233"/>
      <c r="BG12" s="233"/>
      <c r="BH12" s="233"/>
      <c r="BI12" s="233"/>
      <c r="BJ12" s="233"/>
      <c r="BK12" s="234"/>
      <c r="BL12" s="238"/>
      <c r="BM12" s="239"/>
      <c r="BN12" s="239"/>
      <c r="BO12" s="239"/>
      <c r="BP12" s="239"/>
      <c r="BQ12" s="239"/>
      <c r="BR12" s="239"/>
      <c r="BS12" s="239"/>
      <c r="BT12" s="240"/>
      <c r="BU12" s="238"/>
      <c r="BV12" s="239"/>
      <c r="BW12" s="239"/>
      <c r="BX12" s="239"/>
      <c r="BY12" s="239"/>
      <c r="BZ12" s="239"/>
      <c r="CA12" s="239"/>
      <c r="CB12" s="239"/>
      <c r="CC12" s="240"/>
      <c r="CD12" s="232">
        <f>BC12</f>
        <v>1952468.6400000001</v>
      </c>
      <c r="CE12" s="239"/>
      <c r="CF12" s="239"/>
      <c r="CG12" s="239"/>
      <c r="CH12" s="239"/>
      <c r="CI12" s="239"/>
      <c r="CJ12" s="239"/>
      <c r="CK12" s="239"/>
      <c r="CL12" s="240"/>
      <c r="CM12" s="238"/>
      <c r="CN12" s="239"/>
      <c r="CO12" s="239"/>
      <c r="CP12" s="239"/>
      <c r="CQ12" s="239"/>
      <c r="CR12" s="239"/>
      <c r="CS12" s="239"/>
      <c r="CT12" s="239"/>
      <c r="CU12" s="244"/>
    </row>
    <row r="13" spans="1:99" ht="12.75">
      <c r="A13" s="294" t="s">
        <v>107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302"/>
      <c r="AE13" s="100"/>
      <c r="AF13" s="101"/>
      <c r="AG13" s="101"/>
      <c r="AH13" s="101"/>
      <c r="AI13" s="214"/>
      <c r="AJ13" s="231"/>
      <c r="AK13" s="101"/>
      <c r="AL13" s="101"/>
      <c r="AM13" s="101"/>
      <c r="AN13" s="101"/>
      <c r="AO13" s="101"/>
      <c r="AP13" s="101"/>
      <c r="AQ13" s="101"/>
      <c r="AR13" s="101"/>
      <c r="AS13" s="214"/>
      <c r="AT13" s="235"/>
      <c r="AU13" s="236"/>
      <c r="AV13" s="236"/>
      <c r="AW13" s="236"/>
      <c r="AX13" s="236"/>
      <c r="AY13" s="236"/>
      <c r="AZ13" s="236"/>
      <c r="BA13" s="236"/>
      <c r="BB13" s="237"/>
      <c r="BC13" s="235"/>
      <c r="BD13" s="236"/>
      <c r="BE13" s="236"/>
      <c r="BF13" s="236"/>
      <c r="BG13" s="236"/>
      <c r="BH13" s="236"/>
      <c r="BI13" s="236"/>
      <c r="BJ13" s="236"/>
      <c r="BK13" s="237"/>
      <c r="BL13" s="241"/>
      <c r="BM13" s="242"/>
      <c r="BN13" s="242"/>
      <c r="BO13" s="242"/>
      <c r="BP13" s="242"/>
      <c r="BQ13" s="242"/>
      <c r="BR13" s="242"/>
      <c r="BS13" s="242"/>
      <c r="BT13" s="243"/>
      <c r="BU13" s="241"/>
      <c r="BV13" s="242"/>
      <c r="BW13" s="242"/>
      <c r="BX13" s="242"/>
      <c r="BY13" s="242"/>
      <c r="BZ13" s="242"/>
      <c r="CA13" s="242"/>
      <c r="CB13" s="242"/>
      <c r="CC13" s="243"/>
      <c r="CD13" s="241"/>
      <c r="CE13" s="242"/>
      <c r="CF13" s="242"/>
      <c r="CG13" s="242"/>
      <c r="CH13" s="242"/>
      <c r="CI13" s="242"/>
      <c r="CJ13" s="242"/>
      <c r="CK13" s="242"/>
      <c r="CL13" s="243"/>
      <c r="CM13" s="241"/>
      <c r="CN13" s="242"/>
      <c r="CO13" s="242"/>
      <c r="CP13" s="242"/>
      <c r="CQ13" s="242"/>
      <c r="CR13" s="242"/>
      <c r="CS13" s="242"/>
      <c r="CT13" s="242"/>
      <c r="CU13" s="245"/>
    </row>
    <row r="14" spans="1:99" ht="12.75">
      <c r="A14" s="291" t="s">
        <v>68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2"/>
      <c r="AE14" s="94"/>
      <c r="AF14" s="95"/>
      <c r="AG14" s="95"/>
      <c r="AH14" s="95"/>
      <c r="AI14" s="212"/>
      <c r="AJ14" s="230"/>
      <c r="AK14" s="95"/>
      <c r="AL14" s="95"/>
      <c r="AM14" s="95"/>
      <c r="AN14" s="95"/>
      <c r="AO14" s="95"/>
      <c r="AP14" s="95"/>
      <c r="AQ14" s="95"/>
      <c r="AR14" s="95"/>
      <c r="AS14" s="212"/>
      <c r="AT14" s="232"/>
      <c r="AU14" s="233"/>
      <c r="AV14" s="233"/>
      <c r="AW14" s="233"/>
      <c r="AX14" s="233"/>
      <c r="AY14" s="233"/>
      <c r="AZ14" s="233"/>
      <c r="BA14" s="233"/>
      <c r="BB14" s="234"/>
      <c r="BC14" s="232"/>
      <c r="BD14" s="233"/>
      <c r="BE14" s="233"/>
      <c r="BF14" s="233"/>
      <c r="BG14" s="233"/>
      <c r="BH14" s="233"/>
      <c r="BI14" s="233"/>
      <c r="BJ14" s="233"/>
      <c r="BK14" s="234"/>
      <c r="BL14" s="238"/>
      <c r="BM14" s="239"/>
      <c r="BN14" s="239"/>
      <c r="BO14" s="239"/>
      <c r="BP14" s="239"/>
      <c r="BQ14" s="239"/>
      <c r="BR14" s="239"/>
      <c r="BS14" s="239"/>
      <c r="BT14" s="240"/>
      <c r="BU14" s="238"/>
      <c r="BV14" s="239"/>
      <c r="BW14" s="239"/>
      <c r="BX14" s="239"/>
      <c r="BY14" s="239"/>
      <c r="BZ14" s="239"/>
      <c r="CA14" s="239"/>
      <c r="CB14" s="239"/>
      <c r="CC14" s="240"/>
      <c r="CD14" s="238"/>
      <c r="CE14" s="239"/>
      <c r="CF14" s="239"/>
      <c r="CG14" s="239"/>
      <c r="CH14" s="239"/>
      <c r="CI14" s="239"/>
      <c r="CJ14" s="239"/>
      <c r="CK14" s="239"/>
      <c r="CL14" s="240"/>
      <c r="CM14" s="238"/>
      <c r="CN14" s="239"/>
      <c r="CO14" s="239"/>
      <c r="CP14" s="239"/>
      <c r="CQ14" s="239"/>
      <c r="CR14" s="239"/>
      <c r="CS14" s="239"/>
      <c r="CT14" s="239"/>
      <c r="CU14" s="244"/>
    </row>
    <row r="15" spans="1:99" ht="12.75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59"/>
      <c r="AE15" s="100"/>
      <c r="AF15" s="101"/>
      <c r="AG15" s="101"/>
      <c r="AH15" s="101"/>
      <c r="AI15" s="214"/>
      <c r="AJ15" s="231"/>
      <c r="AK15" s="101"/>
      <c r="AL15" s="101"/>
      <c r="AM15" s="101"/>
      <c r="AN15" s="101"/>
      <c r="AO15" s="101"/>
      <c r="AP15" s="101"/>
      <c r="AQ15" s="101"/>
      <c r="AR15" s="101"/>
      <c r="AS15" s="214"/>
      <c r="AT15" s="235"/>
      <c r="AU15" s="236"/>
      <c r="AV15" s="236"/>
      <c r="AW15" s="236"/>
      <c r="AX15" s="236"/>
      <c r="AY15" s="236"/>
      <c r="AZ15" s="236"/>
      <c r="BA15" s="236"/>
      <c r="BB15" s="237"/>
      <c r="BC15" s="235"/>
      <c r="BD15" s="236"/>
      <c r="BE15" s="236"/>
      <c r="BF15" s="236"/>
      <c r="BG15" s="236"/>
      <c r="BH15" s="236"/>
      <c r="BI15" s="236"/>
      <c r="BJ15" s="236"/>
      <c r="BK15" s="237"/>
      <c r="BL15" s="241"/>
      <c r="BM15" s="242"/>
      <c r="BN15" s="242"/>
      <c r="BO15" s="242"/>
      <c r="BP15" s="242"/>
      <c r="BQ15" s="242"/>
      <c r="BR15" s="242"/>
      <c r="BS15" s="242"/>
      <c r="BT15" s="243"/>
      <c r="BU15" s="241"/>
      <c r="BV15" s="242"/>
      <c r="BW15" s="242"/>
      <c r="BX15" s="242"/>
      <c r="BY15" s="242"/>
      <c r="BZ15" s="242"/>
      <c r="CA15" s="242"/>
      <c r="CB15" s="242"/>
      <c r="CC15" s="243"/>
      <c r="CD15" s="241"/>
      <c r="CE15" s="242"/>
      <c r="CF15" s="242"/>
      <c r="CG15" s="242"/>
      <c r="CH15" s="242"/>
      <c r="CI15" s="242"/>
      <c r="CJ15" s="242"/>
      <c r="CK15" s="242"/>
      <c r="CL15" s="243"/>
      <c r="CM15" s="241"/>
      <c r="CN15" s="242"/>
      <c r="CO15" s="242"/>
      <c r="CP15" s="242"/>
      <c r="CQ15" s="242"/>
      <c r="CR15" s="242"/>
      <c r="CS15" s="242"/>
      <c r="CT15" s="242"/>
      <c r="CU15" s="245"/>
    </row>
    <row r="16" spans="1:99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8"/>
      <c r="AE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90"/>
    </row>
    <row r="17" spans="1:99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8"/>
      <c r="AE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90"/>
    </row>
    <row r="18" spans="1:99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8"/>
      <c r="AE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90"/>
    </row>
    <row r="19" spans="1:99" ht="15" customHeight="1">
      <c r="A19" s="287" t="s">
        <v>108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8"/>
      <c r="AE19" s="53" t="s">
        <v>21</v>
      </c>
      <c r="AF19" s="54"/>
      <c r="AG19" s="54"/>
      <c r="AH19" s="54"/>
      <c r="AI19" s="54"/>
      <c r="AJ19" s="54" t="s">
        <v>47</v>
      </c>
      <c r="AK19" s="54"/>
      <c r="AL19" s="54"/>
      <c r="AM19" s="54"/>
      <c r="AN19" s="54"/>
      <c r="AO19" s="54"/>
      <c r="AP19" s="54"/>
      <c r="AQ19" s="54"/>
      <c r="AR19" s="54"/>
      <c r="AS19" s="54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90"/>
    </row>
    <row r="20" spans="1:99" ht="12.75">
      <c r="A20" s="291" t="s">
        <v>68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2"/>
      <c r="AE20" s="94"/>
      <c r="AF20" s="95"/>
      <c r="AG20" s="95"/>
      <c r="AH20" s="95"/>
      <c r="AI20" s="212"/>
      <c r="AJ20" s="230"/>
      <c r="AK20" s="95"/>
      <c r="AL20" s="95"/>
      <c r="AM20" s="95"/>
      <c r="AN20" s="95"/>
      <c r="AO20" s="95"/>
      <c r="AP20" s="95"/>
      <c r="AQ20" s="95"/>
      <c r="AR20" s="95"/>
      <c r="AS20" s="212"/>
      <c r="AT20" s="232"/>
      <c r="AU20" s="233"/>
      <c r="AV20" s="233"/>
      <c r="AW20" s="233"/>
      <c r="AX20" s="233"/>
      <c r="AY20" s="233"/>
      <c r="AZ20" s="233"/>
      <c r="BA20" s="233"/>
      <c r="BB20" s="234"/>
      <c r="BC20" s="232"/>
      <c r="BD20" s="233"/>
      <c r="BE20" s="233"/>
      <c r="BF20" s="233"/>
      <c r="BG20" s="233"/>
      <c r="BH20" s="233"/>
      <c r="BI20" s="233"/>
      <c r="BJ20" s="233"/>
      <c r="BK20" s="234"/>
      <c r="BL20" s="238"/>
      <c r="BM20" s="239"/>
      <c r="BN20" s="239"/>
      <c r="BO20" s="239"/>
      <c r="BP20" s="239"/>
      <c r="BQ20" s="239"/>
      <c r="BR20" s="239"/>
      <c r="BS20" s="239"/>
      <c r="BT20" s="240"/>
      <c r="BU20" s="238"/>
      <c r="BV20" s="239"/>
      <c r="BW20" s="239"/>
      <c r="BX20" s="239"/>
      <c r="BY20" s="239"/>
      <c r="BZ20" s="239"/>
      <c r="CA20" s="239"/>
      <c r="CB20" s="239"/>
      <c r="CC20" s="240"/>
      <c r="CD20" s="238"/>
      <c r="CE20" s="239"/>
      <c r="CF20" s="239"/>
      <c r="CG20" s="239"/>
      <c r="CH20" s="239"/>
      <c r="CI20" s="239"/>
      <c r="CJ20" s="239"/>
      <c r="CK20" s="239"/>
      <c r="CL20" s="240"/>
      <c r="CM20" s="238"/>
      <c r="CN20" s="239"/>
      <c r="CO20" s="239"/>
      <c r="CP20" s="239"/>
      <c r="CQ20" s="239"/>
      <c r="CR20" s="239"/>
      <c r="CS20" s="239"/>
      <c r="CT20" s="239"/>
      <c r="CU20" s="244"/>
    </row>
    <row r="21" spans="1:99" ht="12.75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59"/>
      <c r="AE21" s="100"/>
      <c r="AF21" s="101"/>
      <c r="AG21" s="101"/>
      <c r="AH21" s="101"/>
      <c r="AI21" s="214"/>
      <c r="AJ21" s="231"/>
      <c r="AK21" s="101"/>
      <c r="AL21" s="101"/>
      <c r="AM21" s="101"/>
      <c r="AN21" s="101"/>
      <c r="AO21" s="101"/>
      <c r="AP21" s="101"/>
      <c r="AQ21" s="101"/>
      <c r="AR21" s="101"/>
      <c r="AS21" s="214"/>
      <c r="AT21" s="235"/>
      <c r="AU21" s="236"/>
      <c r="AV21" s="236"/>
      <c r="AW21" s="236"/>
      <c r="AX21" s="236"/>
      <c r="AY21" s="236"/>
      <c r="AZ21" s="236"/>
      <c r="BA21" s="236"/>
      <c r="BB21" s="237"/>
      <c r="BC21" s="235"/>
      <c r="BD21" s="236"/>
      <c r="BE21" s="236"/>
      <c r="BF21" s="236"/>
      <c r="BG21" s="236"/>
      <c r="BH21" s="236"/>
      <c r="BI21" s="236"/>
      <c r="BJ21" s="236"/>
      <c r="BK21" s="237"/>
      <c r="BL21" s="241"/>
      <c r="BM21" s="242"/>
      <c r="BN21" s="242"/>
      <c r="BO21" s="242"/>
      <c r="BP21" s="242"/>
      <c r="BQ21" s="242"/>
      <c r="BR21" s="242"/>
      <c r="BS21" s="242"/>
      <c r="BT21" s="243"/>
      <c r="BU21" s="241"/>
      <c r="BV21" s="242"/>
      <c r="BW21" s="242"/>
      <c r="BX21" s="242"/>
      <c r="BY21" s="242"/>
      <c r="BZ21" s="242"/>
      <c r="CA21" s="242"/>
      <c r="CB21" s="242"/>
      <c r="CC21" s="243"/>
      <c r="CD21" s="241"/>
      <c r="CE21" s="242"/>
      <c r="CF21" s="242"/>
      <c r="CG21" s="242"/>
      <c r="CH21" s="242"/>
      <c r="CI21" s="242"/>
      <c r="CJ21" s="242"/>
      <c r="CK21" s="242"/>
      <c r="CL21" s="243"/>
      <c r="CM21" s="241"/>
      <c r="CN21" s="242"/>
      <c r="CO21" s="242"/>
      <c r="CP21" s="242"/>
      <c r="CQ21" s="242"/>
      <c r="CR21" s="242"/>
      <c r="CS21" s="242"/>
      <c r="CT21" s="242"/>
      <c r="CU21" s="245"/>
    </row>
    <row r="22" spans="1:99" ht="15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8"/>
      <c r="AE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90"/>
    </row>
    <row r="23" spans="1:99" ht="15" customHeight="1">
      <c r="A23" s="288" t="s">
        <v>69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53" t="s">
        <v>80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8"/>
      <c r="AU23" s="58"/>
      <c r="AV23" s="58"/>
      <c r="AW23" s="58"/>
      <c r="AX23" s="58"/>
      <c r="AY23" s="58"/>
      <c r="AZ23" s="58"/>
      <c r="BA23" s="58"/>
      <c r="BB23" s="58"/>
      <c r="BC23" s="50" t="s">
        <v>47</v>
      </c>
      <c r="BD23" s="51"/>
      <c r="BE23" s="51"/>
      <c r="BF23" s="51"/>
      <c r="BG23" s="51"/>
      <c r="BH23" s="51"/>
      <c r="BI23" s="51"/>
      <c r="BJ23" s="51"/>
      <c r="BK23" s="52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90"/>
    </row>
    <row r="24" spans="1:99" ht="15" customHeight="1">
      <c r="A24" s="287" t="s">
        <v>70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8"/>
      <c r="AE24" s="53" t="s">
        <v>22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8"/>
      <c r="AU24" s="58"/>
      <c r="AV24" s="58"/>
      <c r="AW24" s="58"/>
      <c r="AX24" s="58"/>
      <c r="AY24" s="58"/>
      <c r="AZ24" s="58"/>
      <c r="BA24" s="58"/>
      <c r="BB24" s="58"/>
      <c r="BC24" s="49" t="s">
        <v>47</v>
      </c>
      <c r="BD24" s="49"/>
      <c r="BE24" s="49"/>
      <c r="BF24" s="49"/>
      <c r="BG24" s="49"/>
      <c r="BH24" s="49"/>
      <c r="BI24" s="49"/>
      <c r="BJ24" s="49"/>
      <c r="BK24" s="4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5" t="s">
        <v>47</v>
      </c>
      <c r="CN24" s="285"/>
      <c r="CO24" s="285"/>
      <c r="CP24" s="285"/>
      <c r="CQ24" s="285"/>
      <c r="CR24" s="285"/>
      <c r="CS24" s="285"/>
      <c r="CT24" s="285"/>
      <c r="CU24" s="286"/>
    </row>
    <row r="25" spans="1:99" ht="15" customHeight="1">
      <c r="A25" s="287" t="s">
        <v>71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8"/>
      <c r="AE25" s="53" t="s">
        <v>24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8"/>
      <c r="AU25" s="58"/>
      <c r="AV25" s="58"/>
      <c r="AW25" s="58"/>
      <c r="AX25" s="58"/>
      <c r="AY25" s="58"/>
      <c r="AZ25" s="58"/>
      <c r="BA25" s="58"/>
      <c r="BB25" s="58"/>
      <c r="BC25" s="49" t="s">
        <v>47</v>
      </c>
      <c r="BD25" s="49"/>
      <c r="BE25" s="49"/>
      <c r="BF25" s="49"/>
      <c r="BG25" s="49"/>
      <c r="BH25" s="49"/>
      <c r="BI25" s="49"/>
      <c r="BJ25" s="49"/>
      <c r="BK25" s="4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5" t="s">
        <v>47</v>
      </c>
      <c r="CN25" s="285"/>
      <c r="CO25" s="285"/>
      <c r="CP25" s="285"/>
      <c r="CQ25" s="285"/>
      <c r="CR25" s="285"/>
      <c r="CS25" s="285"/>
      <c r="CT25" s="285"/>
      <c r="CU25" s="286"/>
    </row>
    <row r="26" spans="1:99" ht="15" customHeight="1">
      <c r="A26" s="287" t="s">
        <v>72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8"/>
      <c r="AE26" s="53" t="s">
        <v>81</v>
      </c>
      <c r="AF26" s="54"/>
      <c r="AG26" s="54"/>
      <c r="AH26" s="54"/>
      <c r="AI26" s="54"/>
      <c r="AJ26" s="54" t="s">
        <v>47</v>
      </c>
      <c r="AK26" s="54"/>
      <c r="AL26" s="54"/>
      <c r="AM26" s="54"/>
      <c r="AN26" s="54"/>
      <c r="AO26" s="54"/>
      <c r="AP26" s="54"/>
      <c r="AQ26" s="54"/>
      <c r="AR26" s="54"/>
      <c r="AS26" s="54"/>
      <c r="AT26" s="49" t="s">
        <v>47</v>
      </c>
      <c r="AU26" s="49"/>
      <c r="AV26" s="49"/>
      <c r="AW26" s="49"/>
      <c r="AX26" s="49"/>
      <c r="AY26" s="49"/>
      <c r="AZ26" s="49"/>
      <c r="BA26" s="49"/>
      <c r="BB26" s="49"/>
      <c r="BC26" s="58"/>
      <c r="BD26" s="58"/>
      <c r="BE26" s="58"/>
      <c r="BF26" s="58"/>
      <c r="BG26" s="58"/>
      <c r="BH26" s="58"/>
      <c r="BI26" s="58"/>
      <c r="BJ26" s="58"/>
      <c r="BK26" s="58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5" t="s">
        <v>47</v>
      </c>
      <c r="CN26" s="285"/>
      <c r="CO26" s="285"/>
      <c r="CP26" s="285"/>
      <c r="CQ26" s="285"/>
      <c r="CR26" s="285"/>
      <c r="CS26" s="285"/>
      <c r="CT26" s="285"/>
      <c r="CU26" s="286"/>
    </row>
    <row r="27" spans="1:99" ht="12.75">
      <c r="A27" s="284" t="s">
        <v>73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51"/>
      <c r="AE27" s="94" t="s">
        <v>23</v>
      </c>
      <c r="AF27" s="95"/>
      <c r="AG27" s="95"/>
      <c r="AH27" s="95"/>
      <c r="AI27" s="212"/>
      <c r="AJ27" s="230" t="s">
        <v>47</v>
      </c>
      <c r="AK27" s="95"/>
      <c r="AL27" s="95"/>
      <c r="AM27" s="95"/>
      <c r="AN27" s="95"/>
      <c r="AO27" s="95"/>
      <c r="AP27" s="95"/>
      <c r="AQ27" s="95"/>
      <c r="AR27" s="95"/>
      <c r="AS27" s="212"/>
      <c r="AT27" s="215" t="s">
        <v>47</v>
      </c>
      <c r="AU27" s="216"/>
      <c r="AV27" s="216"/>
      <c r="AW27" s="216"/>
      <c r="AX27" s="216"/>
      <c r="AY27" s="216"/>
      <c r="AZ27" s="216"/>
      <c r="BA27" s="216"/>
      <c r="BB27" s="217"/>
      <c r="BC27" s="232">
        <f>BC30+BC33</f>
        <v>1952468.6400000001</v>
      </c>
      <c r="BD27" s="233"/>
      <c r="BE27" s="233"/>
      <c r="BF27" s="233"/>
      <c r="BG27" s="233"/>
      <c r="BH27" s="233"/>
      <c r="BI27" s="233"/>
      <c r="BJ27" s="233"/>
      <c r="BK27" s="234"/>
      <c r="BL27" s="238"/>
      <c r="BM27" s="239"/>
      <c r="BN27" s="239"/>
      <c r="BO27" s="239"/>
      <c r="BP27" s="239"/>
      <c r="BQ27" s="239"/>
      <c r="BR27" s="239"/>
      <c r="BS27" s="239"/>
      <c r="BT27" s="240"/>
      <c r="BU27" s="224" t="s">
        <v>47</v>
      </c>
      <c r="BV27" s="225"/>
      <c r="BW27" s="225"/>
      <c r="BX27" s="225"/>
      <c r="BY27" s="225"/>
      <c r="BZ27" s="225"/>
      <c r="CA27" s="225"/>
      <c r="CB27" s="225"/>
      <c r="CC27" s="246"/>
      <c r="CD27" s="232">
        <f>BC27</f>
        <v>1952468.6400000001</v>
      </c>
      <c r="CE27" s="239"/>
      <c r="CF27" s="239"/>
      <c r="CG27" s="239"/>
      <c r="CH27" s="239"/>
      <c r="CI27" s="239"/>
      <c r="CJ27" s="239"/>
      <c r="CK27" s="239"/>
      <c r="CL27" s="240"/>
      <c r="CM27" s="224" t="s">
        <v>47</v>
      </c>
      <c r="CN27" s="225"/>
      <c r="CO27" s="225"/>
      <c r="CP27" s="225"/>
      <c r="CQ27" s="225"/>
      <c r="CR27" s="225"/>
      <c r="CS27" s="225"/>
      <c r="CT27" s="225"/>
      <c r="CU27" s="226"/>
    </row>
    <row r="28" spans="1:99" ht="12.75">
      <c r="A28" s="277" t="s">
        <v>74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8"/>
      <c r="AE28" s="97"/>
      <c r="AF28" s="98"/>
      <c r="AG28" s="98"/>
      <c r="AH28" s="98"/>
      <c r="AI28" s="213"/>
      <c r="AJ28" s="273"/>
      <c r="AK28" s="98"/>
      <c r="AL28" s="98"/>
      <c r="AM28" s="98"/>
      <c r="AN28" s="98"/>
      <c r="AO28" s="98"/>
      <c r="AP28" s="98"/>
      <c r="AQ28" s="98"/>
      <c r="AR28" s="98"/>
      <c r="AS28" s="213"/>
      <c r="AT28" s="218"/>
      <c r="AU28" s="219"/>
      <c r="AV28" s="219"/>
      <c r="AW28" s="219"/>
      <c r="AX28" s="219"/>
      <c r="AY28" s="219"/>
      <c r="AZ28" s="219"/>
      <c r="BA28" s="219"/>
      <c r="BB28" s="220"/>
      <c r="BC28" s="274"/>
      <c r="BD28" s="275"/>
      <c r="BE28" s="275"/>
      <c r="BF28" s="275"/>
      <c r="BG28" s="275"/>
      <c r="BH28" s="275"/>
      <c r="BI28" s="275"/>
      <c r="BJ28" s="275"/>
      <c r="BK28" s="276"/>
      <c r="BL28" s="265"/>
      <c r="BM28" s="266"/>
      <c r="BN28" s="266"/>
      <c r="BO28" s="266"/>
      <c r="BP28" s="266"/>
      <c r="BQ28" s="266"/>
      <c r="BR28" s="266"/>
      <c r="BS28" s="266"/>
      <c r="BT28" s="267"/>
      <c r="BU28" s="268"/>
      <c r="BV28" s="269"/>
      <c r="BW28" s="269"/>
      <c r="BX28" s="269"/>
      <c r="BY28" s="269"/>
      <c r="BZ28" s="269"/>
      <c r="CA28" s="269"/>
      <c r="CB28" s="269"/>
      <c r="CC28" s="279"/>
      <c r="CD28" s="265"/>
      <c r="CE28" s="266"/>
      <c r="CF28" s="266"/>
      <c r="CG28" s="266"/>
      <c r="CH28" s="266"/>
      <c r="CI28" s="266"/>
      <c r="CJ28" s="266"/>
      <c r="CK28" s="266"/>
      <c r="CL28" s="267"/>
      <c r="CM28" s="268"/>
      <c r="CN28" s="269"/>
      <c r="CO28" s="269"/>
      <c r="CP28" s="269"/>
      <c r="CQ28" s="269"/>
      <c r="CR28" s="269"/>
      <c r="CS28" s="269"/>
      <c r="CT28" s="269"/>
      <c r="CU28" s="270"/>
    </row>
    <row r="29" spans="1:99" ht="12.75">
      <c r="A29" s="277" t="s">
        <v>75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81"/>
      <c r="AE29" s="100"/>
      <c r="AF29" s="101"/>
      <c r="AG29" s="101"/>
      <c r="AH29" s="101"/>
      <c r="AI29" s="214"/>
      <c r="AJ29" s="231"/>
      <c r="AK29" s="101"/>
      <c r="AL29" s="101"/>
      <c r="AM29" s="101"/>
      <c r="AN29" s="101"/>
      <c r="AO29" s="101"/>
      <c r="AP29" s="101"/>
      <c r="AQ29" s="101"/>
      <c r="AR29" s="101"/>
      <c r="AS29" s="214"/>
      <c r="AT29" s="221"/>
      <c r="AU29" s="222"/>
      <c r="AV29" s="222"/>
      <c r="AW29" s="222"/>
      <c r="AX29" s="222"/>
      <c r="AY29" s="222"/>
      <c r="AZ29" s="222"/>
      <c r="BA29" s="222"/>
      <c r="BB29" s="223"/>
      <c r="BC29" s="235"/>
      <c r="BD29" s="236"/>
      <c r="BE29" s="236"/>
      <c r="BF29" s="236"/>
      <c r="BG29" s="236"/>
      <c r="BH29" s="236"/>
      <c r="BI29" s="236"/>
      <c r="BJ29" s="236"/>
      <c r="BK29" s="237"/>
      <c r="BL29" s="241"/>
      <c r="BM29" s="242"/>
      <c r="BN29" s="242"/>
      <c r="BO29" s="242"/>
      <c r="BP29" s="242"/>
      <c r="BQ29" s="242"/>
      <c r="BR29" s="242"/>
      <c r="BS29" s="242"/>
      <c r="BT29" s="243"/>
      <c r="BU29" s="271"/>
      <c r="BV29" s="76"/>
      <c r="BW29" s="76"/>
      <c r="BX29" s="76"/>
      <c r="BY29" s="76"/>
      <c r="BZ29" s="76"/>
      <c r="CA29" s="76"/>
      <c r="CB29" s="76"/>
      <c r="CC29" s="280"/>
      <c r="CD29" s="241"/>
      <c r="CE29" s="242"/>
      <c r="CF29" s="242"/>
      <c r="CG29" s="242"/>
      <c r="CH29" s="242"/>
      <c r="CI29" s="242"/>
      <c r="CJ29" s="242"/>
      <c r="CK29" s="242"/>
      <c r="CL29" s="243"/>
      <c r="CM29" s="271"/>
      <c r="CN29" s="76"/>
      <c r="CO29" s="76"/>
      <c r="CP29" s="76"/>
      <c r="CQ29" s="76"/>
      <c r="CR29" s="76"/>
      <c r="CS29" s="76"/>
      <c r="CT29" s="76"/>
      <c r="CU29" s="272"/>
    </row>
    <row r="30" spans="1:99" ht="12.75">
      <c r="A30" s="251" t="s">
        <v>68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94" t="s">
        <v>82</v>
      </c>
      <c r="AF30" s="95"/>
      <c r="AG30" s="95"/>
      <c r="AH30" s="95"/>
      <c r="AI30" s="212"/>
      <c r="AJ30" s="230" t="s">
        <v>47</v>
      </c>
      <c r="AK30" s="95"/>
      <c r="AL30" s="95"/>
      <c r="AM30" s="95"/>
      <c r="AN30" s="95"/>
      <c r="AO30" s="95"/>
      <c r="AP30" s="95"/>
      <c r="AQ30" s="95"/>
      <c r="AR30" s="95"/>
      <c r="AS30" s="212"/>
      <c r="AT30" s="215" t="s">
        <v>47</v>
      </c>
      <c r="AU30" s="216"/>
      <c r="AV30" s="216"/>
      <c r="AW30" s="216"/>
      <c r="AX30" s="216"/>
      <c r="AY30" s="216"/>
      <c r="AZ30" s="216"/>
      <c r="BA30" s="216"/>
      <c r="BB30" s="217"/>
      <c r="BC30" s="232">
        <f>-'стр.1'!BC23</f>
        <v>-3051601.8699999996</v>
      </c>
      <c r="BD30" s="233"/>
      <c r="BE30" s="233"/>
      <c r="BF30" s="233"/>
      <c r="BG30" s="233"/>
      <c r="BH30" s="233"/>
      <c r="BI30" s="233"/>
      <c r="BJ30" s="233"/>
      <c r="BK30" s="234"/>
      <c r="BL30" s="224" t="s">
        <v>47</v>
      </c>
      <c r="BM30" s="225"/>
      <c r="BN30" s="225"/>
      <c r="BO30" s="225"/>
      <c r="BP30" s="225"/>
      <c r="BQ30" s="225"/>
      <c r="BR30" s="225"/>
      <c r="BS30" s="225"/>
      <c r="BT30" s="246"/>
      <c r="BU30" s="224" t="s">
        <v>47</v>
      </c>
      <c r="BV30" s="225"/>
      <c r="BW30" s="225"/>
      <c r="BX30" s="225"/>
      <c r="BY30" s="225"/>
      <c r="BZ30" s="225"/>
      <c r="CA30" s="225"/>
      <c r="CB30" s="225"/>
      <c r="CC30" s="246"/>
      <c r="CD30" s="232">
        <f>BC30</f>
        <v>-3051601.8699999996</v>
      </c>
      <c r="CE30" s="239"/>
      <c r="CF30" s="239"/>
      <c r="CG30" s="239"/>
      <c r="CH30" s="239"/>
      <c r="CI30" s="239"/>
      <c r="CJ30" s="239"/>
      <c r="CK30" s="239"/>
      <c r="CL30" s="240"/>
      <c r="CM30" s="224" t="s">
        <v>47</v>
      </c>
      <c r="CN30" s="225"/>
      <c r="CO30" s="225"/>
      <c r="CP30" s="225"/>
      <c r="CQ30" s="225"/>
      <c r="CR30" s="225"/>
      <c r="CS30" s="225"/>
      <c r="CT30" s="225"/>
      <c r="CU30" s="226"/>
    </row>
    <row r="31" spans="1:99" ht="12.75">
      <c r="A31" s="281" t="s">
        <v>76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3"/>
      <c r="AE31" s="97"/>
      <c r="AF31" s="98"/>
      <c r="AG31" s="98"/>
      <c r="AH31" s="98"/>
      <c r="AI31" s="213"/>
      <c r="AJ31" s="273"/>
      <c r="AK31" s="98"/>
      <c r="AL31" s="98"/>
      <c r="AM31" s="98"/>
      <c r="AN31" s="98"/>
      <c r="AO31" s="98"/>
      <c r="AP31" s="98"/>
      <c r="AQ31" s="98"/>
      <c r="AR31" s="98"/>
      <c r="AS31" s="213"/>
      <c r="AT31" s="218"/>
      <c r="AU31" s="219"/>
      <c r="AV31" s="219"/>
      <c r="AW31" s="219"/>
      <c r="AX31" s="219"/>
      <c r="AY31" s="219"/>
      <c r="AZ31" s="219"/>
      <c r="BA31" s="219"/>
      <c r="BB31" s="220"/>
      <c r="BC31" s="274"/>
      <c r="BD31" s="275"/>
      <c r="BE31" s="275"/>
      <c r="BF31" s="275"/>
      <c r="BG31" s="275"/>
      <c r="BH31" s="275"/>
      <c r="BI31" s="275"/>
      <c r="BJ31" s="275"/>
      <c r="BK31" s="276"/>
      <c r="BL31" s="268"/>
      <c r="BM31" s="269"/>
      <c r="BN31" s="269"/>
      <c r="BO31" s="269"/>
      <c r="BP31" s="269"/>
      <c r="BQ31" s="269"/>
      <c r="BR31" s="269"/>
      <c r="BS31" s="269"/>
      <c r="BT31" s="279"/>
      <c r="BU31" s="268"/>
      <c r="BV31" s="269"/>
      <c r="BW31" s="269"/>
      <c r="BX31" s="269"/>
      <c r="BY31" s="269"/>
      <c r="BZ31" s="269"/>
      <c r="CA31" s="269"/>
      <c r="CB31" s="269"/>
      <c r="CC31" s="279"/>
      <c r="CD31" s="265"/>
      <c r="CE31" s="266"/>
      <c r="CF31" s="266"/>
      <c r="CG31" s="266"/>
      <c r="CH31" s="266"/>
      <c r="CI31" s="266"/>
      <c r="CJ31" s="266"/>
      <c r="CK31" s="266"/>
      <c r="CL31" s="267"/>
      <c r="CM31" s="268"/>
      <c r="CN31" s="269"/>
      <c r="CO31" s="269"/>
      <c r="CP31" s="269"/>
      <c r="CQ31" s="269"/>
      <c r="CR31" s="269"/>
      <c r="CS31" s="269"/>
      <c r="CT31" s="269"/>
      <c r="CU31" s="270"/>
    </row>
    <row r="32" spans="1:99" ht="12.75">
      <c r="A32" s="259" t="s">
        <v>77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260"/>
      <c r="AE32" s="100"/>
      <c r="AF32" s="101"/>
      <c r="AG32" s="101"/>
      <c r="AH32" s="101"/>
      <c r="AI32" s="214"/>
      <c r="AJ32" s="231"/>
      <c r="AK32" s="101"/>
      <c r="AL32" s="101"/>
      <c r="AM32" s="101"/>
      <c r="AN32" s="101"/>
      <c r="AO32" s="101"/>
      <c r="AP32" s="101"/>
      <c r="AQ32" s="101"/>
      <c r="AR32" s="101"/>
      <c r="AS32" s="214"/>
      <c r="AT32" s="221"/>
      <c r="AU32" s="222"/>
      <c r="AV32" s="222"/>
      <c r="AW32" s="222"/>
      <c r="AX32" s="222"/>
      <c r="AY32" s="222"/>
      <c r="AZ32" s="222"/>
      <c r="BA32" s="222"/>
      <c r="BB32" s="223"/>
      <c r="BC32" s="235"/>
      <c r="BD32" s="236"/>
      <c r="BE32" s="236"/>
      <c r="BF32" s="236"/>
      <c r="BG32" s="236"/>
      <c r="BH32" s="236"/>
      <c r="BI32" s="236"/>
      <c r="BJ32" s="236"/>
      <c r="BK32" s="237"/>
      <c r="BL32" s="271"/>
      <c r="BM32" s="76"/>
      <c r="BN32" s="76"/>
      <c r="BO32" s="76"/>
      <c r="BP32" s="76"/>
      <c r="BQ32" s="76"/>
      <c r="BR32" s="76"/>
      <c r="BS32" s="76"/>
      <c r="BT32" s="280"/>
      <c r="BU32" s="271"/>
      <c r="BV32" s="76"/>
      <c r="BW32" s="76"/>
      <c r="BX32" s="76"/>
      <c r="BY32" s="76"/>
      <c r="BZ32" s="76"/>
      <c r="CA32" s="76"/>
      <c r="CB32" s="76"/>
      <c r="CC32" s="280"/>
      <c r="CD32" s="241"/>
      <c r="CE32" s="242"/>
      <c r="CF32" s="242"/>
      <c r="CG32" s="242"/>
      <c r="CH32" s="242"/>
      <c r="CI32" s="242"/>
      <c r="CJ32" s="242"/>
      <c r="CK32" s="242"/>
      <c r="CL32" s="243"/>
      <c r="CM32" s="271"/>
      <c r="CN32" s="76"/>
      <c r="CO32" s="76"/>
      <c r="CP32" s="76"/>
      <c r="CQ32" s="76"/>
      <c r="CR32" s="76"/>
      <c r="CS32" s="76"/>
      <c r="CT32" s="76"/>
      <c r="CU32" s="272"/>
    </row>
    <row r="33" spans="1:99" ht="12.75">
      <c r="A33" s="251" t="s">
        <v>78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94" t="s">
        <v>83</v>
      </c>
      <c r="AF33" s="95"/>
      <c r="AG33" s="95"/>
      <c r="AH33" s="95"/>
      <c r="AI33" s="212"/>
      <c r="AJ33" s="230" t="s">
        <v>47</v>
      </c>
      <c r="AK33" s="95"/>
      <c r="AL33" s="95"/>
      <c r="AM33" s="95"/>
      <c r="AN33" s="95"/>
      <c r="AO33" s="95"/>
      <c r="AP33" s="95"/>
      <c r="AQ33" s="95"/>
      <c r="AR33" s="95"/>
      <c r="AS33" s="212"/>
      <c r="AT33" s="215" t="s">
        <v>47</v>
      </c>
      <c r="AU33" s="216"/>
      <c r="AV33" s="216"/>
      <c r="AW33" s="216"/>
      <c r="AX33" s="216"/>
      <c r="AY33" s="216"/>
      <c r="AZ33" s="216"/>
      <c r="BA33" s="216"/>
      <c r="BB33" s="217"/>
      <c r="BC33" s="232">
        <f>'стр.2'!AV11</f>
        <v>5004070.51</v>
      </c>
      <c r="BD33" s="233"/>
      <c r="BE33" s="233"/>
      <c r="BF33" s="233"/>
      <c r="BG33" s="233"/>
      <c r="BH33" s="233"/>
      <c r="BI33" s="233"/>
      <c r="BJ33" s="233"/>
      <c r="BK33" s="234"/>
      <c r="BL33" s="238"/>
      <c r="BM33" s="239"/>
      <c r="BN33" s="239"/>
      <c r="BO33" s="239"/>
      <c r="BP33" s="239"/>
      <c r="BQ33" s="239"/>
      <c r="BR33" s="239"/>
      <c r="BS33" s="239"/>
      <c r="BT33" s="240"/>
      <c r="BU33" s="224" t="s">
        <v>47</v>
      </c>
      <c r="BV33" s="225"/>
      <c r="BW33" s="225"/>
      <c r="BX33" s="225"/>
      <c r="BY33" s="225"/>
      <c r="BZ33" s="225"/>
      <c r="CA33" s="225"/>
      <c r="CB33" s="225"/>
      <c r="CC33" s="246"/>
      <c r="CD33" s="232">
        <f>BC33</f>
        <v>5004070.51</v>
      </c>
      <c r="CE33" s="239"/>
      <c r="CF33" s="239"/>
      <c r="CG33" s="239"/>
      <c r="CH33" s="239"/>
      <c r="CI33" s="239"/>
      <c r="CJ33" s="239"/>
      <c r="CK33" s="239"/>
      <c r="CL33" s="240"/>
      <c r="CM33" s="224" t="s">
        <v>47</v>
      </c>
      <c r="CN33" s="225"/>
      <c r="CO33" s="225"/>
      <c r="CP33" s="225"/>
      <c r="CQ33" s="225"/>
      <c r="CR33" s="225"/>
      <c r="CS33" s="225"/>
      <c r="CT33" s="225"/>
      <c r="CU33" s="226"/>
    </row>
    <row r="34" spans="1:99" ht="13.5" thickBot="1">
      <c r="A34" s="259" t="s">
        <v>79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260"/>
      <c r="AE34" s="261"/>
      <c r="AF34" s="254"/>
      <c r="AG34" s="254"/>
      <c r="AH34" s="254"/>
      <c r="AI34" s="255"/>
      <c r="AJ34" s="253"/>
      <c r="AK34" s="254"/>
      <c r="AL34" s="254"/>
      <c r="AM34" s="254"/>
      <c r="AN34" s="254"/>
      <c r="AO34" s="254"/>
      <c r="AP34" s="254"/>
      <c r="AQ34" s="254"/>
      <c r="AR34" s="254"/>
      <c r="AS34" s="255"/>
      <c r="AT34" s="256"/>
      <c r="AU34" s="257"/>
      <c r="AV34" s="257"/>
      <c r="AW34" s="257"/>
      <c r="AX34" s="257"/>
      <c r="AY34" s="257"/>
      <c r="AZ34" s="257"/>
      <c r="BA34" s="257"/>
      <c r="BB34" s="258"/>
      <c r="BC34" s="262"/>
      <c r="BD34" s="263"/>
      <c r="BE34" s="263"/>
      <c r="BF34" s="263"/>
      <c r="BG34" s="263"/>
      <c r="BH34" s="263"/>
      <c r="BI34" s="263"/>
      <c r="BJ34" s="263"/>
      <c r="BK34" s="264"/>
      <c r="BL34" s="248"/>
      <c r="BM34" s="249"/>
      <c r="BN34" s="249"/>
      <c r="BO34" s="249"/>
      <c r="BP34" s="249"/>
      <c r="BQ34" s="249"/>
      <c r="BR34" s="249"/>
      <c r="BS34" s="249"/>
      <c r="BT34" s="250"/>
      <c r="BU34" s="227"/>
      <c r="BV34" s="228"/>
      <c r="BW34" s="228"/>
      <c r="BX34" s="228"/>
      <c r="BY34" s="228"/>
      <c r="BZ34" s="228"/>
      <c r="CA34" s="228"/>
      <c r="CB34" s="228"/>
      <c r="CC34" s="247"/>
      <c r="CD34" s="248"/>
      <c r="CE34" s="249"/>
      <c r="CF34" s="249"/>
      <c r="CG34" s="249"/>
      <c r="CH34" s="249"/>
      <c r="CI34" s="249"/>
      <c r="CJ34" s="249"/>
      <c r="CK34" s="249"/>
      <c r="CL34" s="250"/>
      <c r="CM34" s="227"/>
      <c r="CN34" s="228"/>
      <c r="CO34" s="228"/>
      <c r="CP34" s="228"/>
      <c r="CQ34" s="228"/>
      <c r="CR34" s="228"/>
      <c r="CS34" s="228"/>
      <c r="CT34" s="228"/>
      <c r="CU34" s="229"/>
    </row>
  </sheetData>
  <sheetProtection/>
  <mergeCells count="205">
    <mergeCell ref="BU19:CC19"/>
    <mergeCell ref="CD19:CL19"/>
    <mergeCell ref="BU18:CC18"/>
    <mergeCell ref="A17:AD17"/>
    <mergeCell ref="AE17:AI17"/>
    <mergeCell ref="AJ17:AS17"/>
    <mergeCell ref="AT17:BB17"/>
    <mergeCell ref="BC19:BK19"/>
    <mergeCell ref="BL19:BT19"/>
    <mergeCell ref="CD18:CL18"/>
    <mergeCell ref="CM18:CU18"/>
    <mergeCell ref="AE16:AI16"/>
    <mergeCell ref="AE18:AI18"/>
    <mergeCell ref="AJ18:AS18"/>
    <mergeCell ref="AT18:BB18"/>
    <mergeCell ref="BL17:BT17"/>
    <mergeCell ref="BU17:CC17"/>
    <mergeCell ref="CD17:CL17"/>
    <mergeCell ref="CM17:CU17"/>
    <mergeCell ref="CM16:CU16"/>
    <mergeCell ref="BC10:BK11"/>
    <mergeCell ref="CD8:CL8"/>
    <mergeCell ref="CM8:CU8"/>
    <mergeCell ref="A14:AD14"/>
    <mergeCell ref="AE14:AI15"/>
    <mergeCell ref="AJ14:AS15"/>
    <mergeCell ref="BC14:BK15"/>
    <mergeCell ref="BL14:BT15"/>
    <mergeCell ref="BU14:CC15"/>
    <mergeCell ref="A15:AD15"/>
    <mergeCell ref="AT14:BB15"/>
    <mergeCell ref="A13:AD13"/>
    <mergeCell ref="AJ9:AS9"/>
    <mergeCell ref="A10:AD10"/>
    <mergeCell ref="A11:AD11"/>
    <mergeCell ref="A12:AD12"/>
    <mergeCell ref="AT10:BB11"/>
    <mergeCell ref="AJ7:AS7"/>
    <mergeCell ref="AT7:BB7"/>
    <mergeCell ref="BU8:CC8"/>
    <mergeCell ref="BC9:BK9"/>
    <mergeCell ref="AT8:BB8"/>
    <mergeCell ref="BC8:BK8"/>
    <mergeCell ref="AJ8:AS8"/>
    <mergeCell ref="AT4:BB4"/>
    <mergeCell ref="AT5:BB5"/>
    <mergeCell ref="AT6:BB6"/>
    <mergeCell ref="BL8:BT8"/>
    <mergeCell ref="BC4:CL4"/>
    <mergeCell ref="BC7:BK7"/>
    <mergeCell ref="BL7:BT7"/>
    <mergeCell ref="BU7:CC7"/>
    <mergeCell ref="BC5:BK5"/>
    <mergeCell ref="BL10:BT11"/>
    <mergeCell ref="BU10:CC11"/>
    <mergeCell ref="A5:AD5"/>
    <mergeCell ref="AE5:AI5"/>
    <mergeCell ref="AJ5:AS5"/>
    <mergeCell ref="BL6:BT6"/>
    <mergeCell ref="BU6:CC6"/>
    <mergeCell ref="AT9:BB9"/>
    <mergeCell ref="A7:AD7"/>
    <mergeCell ref="AE7:AI7"/>
    <mergeCell ref="CM6:CU6"/>
    <mergeCell ref="CM5:CU5"/>
    <mergeCell ref="BL5:BT5"/>
    <mergeCell ref="BC6:BK6"/>
    <mergeCell ref="A2:CU2"/>
    <mergeCell ref="AE10:AI11"/>
    <mergeCell ref="AJ10:AS11"/>
    <mergeCell ref="AJ4:AS4"/>
    <mergeCell ref="BL9:BT9"/>
    <mergeCell ref="AJ6:AS6"/>
    <mergeCell ref="AE22:AI22"/>
    <mergeCell ref="AJ22:AS22"/>
    <mergeCell ref="BL22:BT22"/>
    <mergeCell ref="AT22:BB22"/>
    <mergeCell ref="BC22:BK22"/>
    <mergeCell ref="CD22:CL22"/>
    <mergeCell ref="CM22:CU22"/>
    <mergeCell ref="CD10:CL11"/>
    <mergeCell ref="CM10:CU11"/>
    <mergeCell ref="CD9:CL9"/>
    <mergeCell ref="CM9:CU9"/>
    <mergeCell ref="CM4:CU4"/>
    <mergeCell ref="CD6:CL6"/>
    <mergeCell ref="CD5:CL5"/>
    <mergeCell ref="CD7:CL7"/>
    <mergeCell ref="CM7:CU7"/>
    <mergeCell ref="AE4:AI4"/>
    <mergeCell ref="A4:AD4"/>
    <mergeCell ref="BU5:CC5"/>
    <mergeCell ref="BU9:CC9"/>
    <mergeCell ref="A8:AD8"/>
    <mergeCell ref="AE8:AI8"/>
    <mergeCell ref="A9:AD9"/>
    <mergeCell ref="AE9:AI9"/>
    <mergeCell ref="A6:AD6"/>
    <mergeCell ref="AE6:AI6"/>
    <mergeCell ref="CM23:CU23"/>
    <mergeCell ref="AT23:BB23"/>
    <mergeCell ref="A21:AD21"/>
    <mergeCell ref="BL16:BT16"/>
    <mergeCell ref="BU16:CC16"/>
    <mergeCell ref="CD16:CL16"/>
    <mergeCell ref="BU22:CC22"/>
    <mergeCell ref="BC18:BK18"/>
    <mergeCell ref="AJ16:AS16"/>
    <mergeCell ref="AT16:BB16"/>
    <mergeCell ref="BL23:BT23"/>
    <mergeCell ref="A18:AD18"/>
    <mergeCell ref="A19:AD19"/>
    <mergeCell ref="A16:AD16"/>
    <mergeCell ref="BC16:BK16"/>
    <mergeCell ref="BC17:BK17"/>
    <mergeCell ref="BL18:BT18"/>
    <mergeCell ref="AE19:AI19"/>
    <mergeCell ref="AJ19:AS19"/>
    <mergeCell ref="AT19:BB19"/>
    <mergeCell ref="BL25:BT25"/>
    <mergeCell ref="BU25:CC25"/>
    <mergeCell ref="CD25:CL25"/>
    <mergeCell ref="AJ23:AS23"/>
    <mergeCell ref="AJ24:AS24"/>
    <mergeCell ref="BL24:BT24"/>
    <mergeCell ref="BU24:CC24"/>
    <mergeCell ref="AT24:BB24"/>
    <mergeCell ref="BC23:BK23"/>
    <mergeCell ref="BC24:BK24"/>
    <mergeCell ref="A20:AD20"/>
    <mergeCell ref="A29:AD29"/>
    <mergeCell ref="A25:AD25"/>
    <mergeCell ref="AE25:AI25"/>
    <mergeCell ref="A23:AD23"/>
    <mergeCell ref="AE23:AI23"/>
    <mergeCell ref="A24:AD24"/>
    <mergeCell ref="AE24:AI24"/>
    <mergeCell ref="A22:AD22"/>
    <mergeCell ref="AE20:AI21"/>
    <mergeCell ref="AJ20:AS21"/>
    <mergeCell ref="AT20:BB21"/>
    <mergeCell ref="BC20:BK21"/>
    <mergeCell ref="BU26:CC26"/>
    <mergeCell ref="BU23:CC23"/>
    <mergeCell ref="BL20:BT21"/>
    <mergeCell ref="BU20:CC21"/>
    <mergeCell ref="AJ25:AS25"/>
    <mergeCell ref="AT25:BB25"/>
    <mergeCell ref="BC25:BK25"/>
    <mergeCell ref="CD26:CL26"/>
    <mergeCell ref="CM26:CU26"/>
    <mergeCell ref="CM14:CU15"/>
    <mergeCell ref="CM24:CU24"/>
    <mergeCell ref="CM19:CU19"/>
    <mergeCell ref="CD20:CL21"/>
    <mergeCell ref="CM20:CU21"/>
    <mergeCell ref="CD23:CL23"/>
    <mergeCell ref="CD14:CL15"/>
    <mergeCell ref="CD24:CL24"/>
    <mergeCell ref="CD30:CL32"/>
    <mergeCell ref="CM30:CU32"/>
    <mergeCell ref="A27:AD27"/>
    <mergeCell ref="CM25:CU25"/>
    <mergeCell ref="A26:AD26"/>
    <mergeCell ref="AE26:AI26"/>
    <mergeCell ref="AJ26:AS26"/>
    <mergeCell ref="AT26:BB26"/>
    <mergeCell ref="BC26:BK26"/>
    <mergeCell ref="BL26:BT26"/>
    <mergeCell ref="A28:AD28"/>
    <mergeCell ref="BC30:BK32"/>
    <mergeCell ref="BL30:BT32"/>
    <mergeCell ref="BU30:CC32"/>
    <mergeCell ref="A32:AD32"/>
    <mergeCell ref="A31:AD31"/>
    <mergeCell ref="A30:AD30"/>
    <mergeCell ref="BL27:BT29"/>
    <mergeCell ref="BU27:CC29"/>
    <mergeCell ref="AJ30:AS32"/>
    <mergeCell ref="CD27:CL29"/>
    <mergeCell ref="CM27:CU29"/>
    <mergeCell ref="AE27:AI29"/>
    <mergeCell ref="AJ27:AS29"/>
    <mergeCell ref="AT27:BB29"/>
    <mergeCell ref="BC27:BK29"/>
    <mergeCell ref="CM12:CU13"/>
    <mergeCell ref="BU33:CC34"/>
    <mergeCell ref="CD33:CL34"/>
    <mergeCell ref="A33:AD33"/>
    <mergeCell ref="AJ33:AS34"/>
    <mergeCell ref="AT33:BB34"/>
    <mergeCell ref="A34:AD34"/>
    <mergeCell ref="AE33:AI34"/>
    <mergeCell ref="BC33:BK34"/>
    <mergeCell ref="BL33:BT34"/>
    <mergeCell ref="AE30:AI32"/>
    <mergeCell ref="AT30:BB32"/>
    <mergeCell ref="CM33:CU34"/>
    <mergeCell ref="AE12:AI13"/>
    <mergeCell ref="AJ12:AS13"/>
    <mergeCell ref="AT12:BB13"/>
    <mergeCell ref="BC12:BK13"/>
    <mergeCell ref="BL12:BT13"/>
    <mergeCell ref="BU12:CC13"/>
    <mergeCell ref="CD12:CL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PageLayoutView="0" workbookViewId="0" topLeftCell="A1">
      <selection activeCell="V28" sqref="V28"/>
    </sheetView>
  </sheetViews>
  <sheetFormatPr defaultColWidth="1.37890625" defaultRowHeight="12.75"/>
  <cols>
    <col min="1" max="16384" width="1.37890625" style="1" customWidth="1"/>
  </cols>
  <sheetData>
    <row r="1" s="15" customFormat="1" ht="12.75">
      <c r="CU1" s="2" t="s">
        <v>84</v>
      </c>
    </row>
    <row r="2" ht="3" customHeight="1"/>
    <row r="3" spans="1:99" s="7" customFormat="1" ht="12.7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 t="s">
        <v>16</v>
      </c>
      <c r="AF3" s="78"/>
      <c r="AG3" s="78"/>
      <c r="AH3" s="78"/>
      <c r="AI3" s="78"/>
      <c r="AJ3" s="78" t="s">
        <v>64</v>
      </c>
      <c r="AK3" s="78"/>
      <c r="AL3" s="78"/>
      <c r="AM3" s="78"/>
      <c r="AN3" s="78"/>
      <c r="AO3" s="78"/>
      <c r="AP3" s="78"/>
      <c r="AQ3" s="78"/>
      <c r="AR3" s="78"/>
      <c r="AS3" s="78"/>
      <c r="AT3" s="78" t="s">
        <v>34</v>
      </c>
      <c r="AU3" s="78"/>
      <c r="AV3" s="78"/>
      <c r="AW3" s="78"/>
      <c r="AX3" s="78"/>
      <c r="AY3" s="78"/>
      <c r="AZ3" s="78"/>
      <c r="BA3" s="78"/>
      <c r="BB3" s="78"/>
      <c r="BC3" s="84" t="s">
        <v>37</v>
      </c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6"/>
      <c r="CM3" s="78" t="s">
        <v>44</v>
      </c>
      <c r="CN3" s="78"/>
      <c r="CO3" s="78"/>
      <c r="CP3" s="78"/>
      <c r="CQ3" s="78"/>
      <c r="CR3" s="78"/>
      <c r="CS3" s="78"/>
      <c r="CT3" s="78"/>
      <c r="CU3" s="78"/>
    </row>
    <row r="4" spans="1:99" s="7" customFormat="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 t="s">
        <v>17</v>
      </c>
      <c r="AF4" s="90"/>
      <c r="AG4" s="90"/>
      <c r="AH4" s="90"/>
      <c r="AI4" s="90"/>
      <c r="AJ4" s="90" t="s">
        <v>65</v>
      </c>
      <c r="AK4" s="90"/>
      <c r="AL4" s="90"/>
      <c r="AM4" s="90"/>
      <c r="AN4" s="90"/>
      <c r="AO4" s="90"/>
      <c r="AP4" s="90"/>
      <c r="AQ4" s="90"/>
      <c r="AR4" s="90"/>
      <c r="AS4" s="90"/>
      <c r="AT4" s="90" t="s">
        <v>35</v>
      </c>
      <c r="AU4" s="90"/>
      <c r="AV4" s="90"/>
      <c r="AW4" s="90"/>
      <c r="AX4" s="90"/>
      <c r="AY4" s="90"/>
      <c r="AZ4" s="90"/>
      <c r="BA4" s="90"/>
      <c r="BB4" s="90"/>
      <c r="BC4" s="90" t="s">
        <v>38</v>
      </c>
      <c r="BD4" s="90"/>
      <c r="BE4" s="90"/>
      <c r="BF4" s="90"/>
      <c r="BG4" s="90"/>
      <c r="BH4" s="90"/>
      <c r="BI4" s="90"/>
      <c r="BJ4" s="90"/>
      <c r="BK4" s="90"/>
      <c r="BL4" s="90" t="s">
        <v>38</v>
      </c>
      <c r="BM4" s="90"/>
      <c r="BN4" s="90"/>
      <c r="BO4" s="90"/>
      <c r="BP4" s="90"/>
      <c r="BQ4" s="90"/>
      <c r="BR4" s="90"/>
      <c r="BS4" s="90"/>
      <c r="BT4" s="90"/>
      <c r="BU4" s="90" t="s">
        <v>41</v>
      </c>
      <c r="BV4" s="90"/>
      <c r="BW4" s="90"/>
      <c r="BX4" s="90"/>
      <c r="BY4" s="90"/>
      <c r="BZ4" s="90"/>
      <c r="CA4" s="90"/>
      <c r="CB4" s="90"/>
      <c r="CC4" s="90"/>
      <c r="CD4" s="90" t="s">
        <v>43</v>
      </c>
      <c r="CE4" s="90"/>
      <c r="CF4" s="90"/>
      <c r="CG4" s="90"/>
      <c r="CH4" s="90"/>
      <c r="CI4" s="90"/>
      <c r="CJ4" s="90"/>
      <c r="CK4" s="90"/>
      <c r="CL4" s="90"/>
      <c r="CM4" s="90" t="s">
        <v>45</v>
      </c>
      <c r="CN4" s="90"/>
      <c r="CO4" s="90"/>
      <c r="CP4" s="90"/>
      <c r="CQ4" s="90"/>
      <c r="CR4" s="90"/>
      <c r="CS4" s="90"/>
      <c r="CT4" s="90"/>
      <c r="CU4" s="90"/>
    </row>
    <row r="5" spans="1:99" s="7" customFormat="1" ht="12.7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9"/>
      <c r="AE5" s="87"/>
      <c r="AF5" s="88"/>
      <c r="AG5" s="88"/>
      <c r="AH5" s="88"/>
      <c r="AI5" s="89"/>
      <c r="AJ5" s="87" t="s">
        <v>101</v>
      </c>
      <c r="AK5" s="88"/>
      <c r="AL5" s="88"/>
      <c r="AM5" s="88"/>
      <c r="AN5" s="88"/>
      <c r="AO5" s="88"/>
      <c r="AP5" s="88"/>
      <c r="AQ5" s="88"/>
      <c r="AR5" s="88"/>
      <c r="AS5" s="89"/>
      <c r="AT5" s="87" t="s">
        <v>36</v>
      </c>
      <c r="AU5" s="88"/>
      <c r="AV5" s="88"/>
      <c r="AW5" s="88"/>
      <c r="AX5" s="88"/>
      <c r="AY5" s="88"/>
      <c r="AZ5" s="88"/>
      <c r="BA5" s="88"/>
      <c r="BB5" s="89"/>
      <c r="BC5" s="87" t="s">
        <v>103</v>
      </c>
      <c r="BD5" s="88"/>
      <c r="BE5" s="88"/>
      <c r="BF5" s="88"/>
      <c r="BG5" s="88"/>
      <c r="BH5" s="88"/>
      <c r="BI5" s="88"/>
      <c r="BJ5" s="88"/>
      <c r="BK5" s="89"/>
      <c r="BL5" s="87" t="s">
        <v>39</v>
      </c>
      <c r="BM5" s="88"/>
      <c r="BN5" s="88"/>
      <c r="BO5" s="88"/>
      <c r="BP5" s="88"/>
      <c r="BQ5" s="88"/>
      <c r="BR5" s="88"/>
      <c r="BS5" s="88"/>
      <c r="BT5" s="89"/>
      <c r="BU5" s="87" t="s">
        <v>42</v>
      </c>
      <c r="BV5" s="88"/>
      <c r="BW5" s="88"/>
      <c r="BX5" s="88"/>
      <c r="BY5" s="88"/>
      <c r="BZ5" s="88"/>
      <c r="CA5" s="88"/>
      <c r="CB5" s="88"/>
      <c r="CC5" s="89"/>
      <c r="CD5" s="87"/>
      <c r="CE5" s="88"/>
      <c r="CF5" s="88"/>
      <c r="CG5" s="88"/>
      <c r="CH5" s="88"/>
      <c r="CI5" s="88"/>
      <c r="CJ5" s="88"/>
      <c r="CK5" s="88"/>
      <c r="CL5" s="89"/>
      <c r="CM5" s="87" t="s">
        <v>36</v>
      </c>
      <c r="CN5" s="88"/>
      <c r="CO5" s="88"/>
      <c r="CP5" s="88"/>
      <c r="CQ5" s="88"/>
      <c r="CR5" s="88"/>
      <c r="CS5" s="88"/>
      <c r="CT5" s="88"/>
      <c r="CU5" s="89"/>
    </row>
    <row r="6" spans="1:99" s="7" customFormat="1" ht="12.7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9"/>
      <c r="AE6" s="87"/>
      <c r="AF6" s="88"/>
      <c r="AG6" s="88"/>
      <c r="AH6" s="88"/>
      <c r="AI6" s="89"/>
      <c r="AJ6" s="87" t="s">
        <v>102</v>
      </c>
      <c r="AK6" s="88"/>
      <c r="AL6" s="88"/>
      <c r="AM6" s="88"/>
      <c r="AN6" s="88"/>
      <c r="AO6" s="88"/>
      <c r="AP6" s="88"/>
      <c r="AQ6" s="88"/>
      <c r="AR6" s="88"/>
      <c r="AS6" s="89"/>
      <c r="AT6" s="87"/>
      <c r="AU6" s="88"/>
      <c r="AV6" s="88"/>
      <c r="AW6" s="88"/>
      <c r="AX6" s="88"/>
      <c r="AY6" s="88"/>
      <c r="AZ6" s="88"/>
      <c r="BA6" s="88"/>
      <c r="BB6" s="89"/>
      <c r="BC6" s="87" t="s">
        <v>104</v>
      </c>
      <c r="BD6" s="88"/>
      <c r="BE6" s="88"/>
      <c r="BF6" s="88"/>
      <c r="BG6" s="88"/>
      <c r="BH6" s="88"/>
      <c r="BI6" s="88"/>
      <c r="BJ6" s="88"/>
      <c r="BK6" s="89"/>
      <c r="BL6" s="87" t="s">
        <v>40</v>
      </c>
      <c r="BM6" s="88"/>
      <c r="BN6" s="88"/>
      <c r="BO6" s="88"/>
      <c r="BP6" s="88"/>
      <c r="BQ6" s="88"/>
      <c r="BR6" s="88"/>
      <c r="BS6" s="88"/>
      <c r="BT6" s="89"/>
      <c r="BU6" s="87"/>
      <c r="BV6" s="88"/>
      <c r="BW6" s="88"/>
      <c r="BX6" s="88"/>
      <c r="BY6" s="88"/>
      <c r="BZ6" s="88"/>
      <c r="CA6" s="88"/>
      <c r="CB6" s="88"/>
      <c r="CC6" s="89"/>
      <c r="CD6" s="87"/>
      <c r="CE6" s="88"/>
      <c r="CF6" s="88"/>
      <c r="CG6" s="88"/>
      <c r="CH6" s="88"/>
      <c r="CI6" s="88"/>
      <c r="CJ6" s="88"/>
      <c r="CK6" s="88"/>
      <c r="CL6" s="89"/>
      <c r="CM6" s="87"/>
      <c r="CN6" s="88"/>
      <c r="CO6" s="88"/>
      <c r="CP6" s="88"/>
      <c r="CQ6" s="88"/>
      <c r="CR6" s="88"/>
      <c r="CS6" s="88"/>
      <c r="CT6" s="88"/>
      <c r="CU6" s="89"/>
    </row>
    <row r="7" spans="1:99" s="7" customFormat="1" ht="13.5" thickBot="1">
      <c r="A7" s="91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78">
        <v>2</v>
      </c>
      <c r="AF7" s="78"/>
      <c r="AG7" s="78"/>
      <c r="AH7" s="78"/>
      <c r="AI7" s="78"/>
      <c r="AJ7" s="78">
        <v>3</v>
      </c>
      <c r="AK7" s="78"/>
      <c r="AL7" s="78"/>
      <c r="AM7" s="78"/>
      <c r="AN7" s="78"/>
      <c r="AO7" s="78"/>
      <c r="AP7" s="78"/>
      <c r="AQ7" s="78"/>
      <c r="AR7" s="78"/>
      <c r="AS7" s="78"/>
      <c r="AT7" s="78">
        <v>4</v>
      </c>
      <c r="AU7" s="78"/>
      <c r="AV7" s="78"/>
      <c r="AW7" s="78"/>
      <c r="AX7" s="78"/>
      <c r="AY7" s="78"/>
      <c r="AZ7" s="78"/>
      <c r="BA7" s="78"/>
      <c r="BB7" s="78"/>
      <c r="BC7" s="78">
        <v>5</v>
      </c>
      <c r="BD7" s="78"/>
      <c r="BE7" s="78"/>
      <c r="BF7" s="78"/>
      <c r="BG7" s="78"/>
      <c r="BH7" s="78"/>
      <c r="BI7" s="78"/>
      <c r="BJ7" s="78"/>
      <c r="BK7" s="78"/>
      <c r="BL7" s="78">
        <v>6</v>
      </c>
      <c r="BM7" s="78"/>
      <c r="BN7" s="78"/>
      <c r="BO7" s="78"/>
      <c r="BP7" s="78"/>
      <c r="BQ7" s="78"/>
      <c r="BR7" s="78"/>
      <c r="BS7" s="78"/>
      <c r="BT7" s="78"/>
      <c r="BU7" s="78">
        <v>7</v>
      </c>
      <c r="BV7" s="78"/>
      <c r="BW7" s="78"/>
      <c r="BX7" s="78"/>
      <c r="BY7" s="78"/>
      <c r="BZ7" s="78"/>
      <c r="CA7" s="78"/>
      <c r="CB7" s="78"/>
      <c r="CC7" s="78"/>
      <c r="CD7" s="78">
        <v>8</v>
      </c>
      <c r="CE7" s="78"/>
      <c r="CF7" s="78"/>
      <c r="CG7" s="78"/>
      <c r="CH7" s="78"/>
      <c r="CI7" s="78"/>
      <c r="CJ7" s="78"/>
      <c r="CK7" s="78"/>
      <c r="CL7" s="78"/>
      <c r="CM7" s="78">
        <v>9</v>
      </c>
      <c r="CN7" s="78"/>
      <c r="CO7" s="78"/>
      <c r="CP7" s="78"/>
      <c r="CQ7" s="78"/>
      <c r="CR7" s="78"/>
      <c r="CS7" s="78"/>
      <c r="CT7" s="78"/>
      <c r="CU7" s="78"/>
    </row>
    <row r="8" spans="1:99" ht="12.75">
      <c r="A8" s="251" t="s">
        <v>85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303"/>
      <c r="AE8" s="116" t="s">
        <v>25</v>
      </c>
      <c r="AF8" s="108"/>
      <c r="AG8" s="108"/>
      <c r="AH8" s="108"/>
      <c r="AI8" s="109"/>
      <c r="AJ8" s="107" t="s">
        <v>47</v>
      </c>
      <c r="AK8" s="108"/>
      <c r="AL8" s="108"/>
      <c r="AM8" s="108"/>
      <c r="AN8" s="108"/>
      <c r="AO8" s="108"/>
      <c r="AP8" s="108"/>
      <c r="AQ8" s="108"/>
      <c r="AR8" s="108"/>
      <c r="AS8" s="109"/>
      <c r="AT8" s="310" t="s">
        <v>47</v>
      </c>
      <c r="AU8" s="311"/>
      <c r="AV8" s="311"/>
      <c r="AW8" s="311"/>
      <c r="AX8" s="311"/>
      <c r="AY8" s="311"/>
      <c r="AZ8" s="311"/>
      <c r="BA8" s="311"/>
      <c r="BB8" s="312"/>
      <c r="BC8" s="310" t="s">
        <v>47</v>
      </c>
      <c r="BD8" s="311"/>
      <c r="BE8" s="311"/>
      <c r="BF8" s="311"/>
      <c r="BG8" s="311"/>
      <c r="BH8" s="311"/>
      <c r="BI8" s="311"/>
      <c r="BJ8" s="311"/>
      <c r="BK8" s="312"/>
      <c r="BL8" s="300"/>
      <c r="BM8" s="298"/>
      <c r="BN8" s="298"/>
      <c r="BO8" s="298"/>
      <c r="BP8" s="298"/>
      <c r="BQ8" s="298"/>
      <c r="BR8" s="298"/>
      <c r="BS8" s="298"/>
      <c r="BT8" s="299"/>
      <c r="BU8" s="300"/>
      <c r="BV8" s="298"/>
      <c r="BW8" s="298"/>
      <c r="BX8" s="298"/>
      <c r="BY8" s="298"/>
      <c r="BZ8" s="298"/>
      <c r="CA8" s="298"/>
      <c r="CB8" s="298"/>
      <c r="CC8" s="299"/>
      <c r="CD8" s="300"/>
      <c r="CE8" s="298"/>
      <c r="CF8" s="298"/>
      <c r="CG8" s="298"/>
      <c r="CH8" s="298"/>
      <c r="CI8" s="298"/>
      <c r="CJ8" s="298"/>
      <c r="CK8" s="298"/>
      <c r="CL8" s="299"/>
      <c r="CM8" s="310" t="s">
        <v>47</v>
      </c>
      <c r="CN8" s="311"/>
      <c r="CO8" s="311"/>
      <c r="CP8" s="311"/>
      <c r="CQ8" s="311"/>
      <c r="CR8" s="311"/>
      <c r="CS8" s="311"/>
      <c r="CT8" s="311"/>
      <c r="CU8" s="313"/>
    </row>
    <row r="9" spans="1:99" ht="12.75">
      <c r="A9" s="294" t="s">
        <v>86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302"/>
      <c r="AE9" s="100"/>
      <c r="AF9" s="101"/>
      <c r="AG9" s="101"/>
      <c r="AH9" s="101"/>
      <c r="AI9" s="214"/>
      <c r="AJ9" s="231"/>
      <c r="AK9" s="101"/>
      <c r="AL9" s="101"/>
      <c r="AM9" s="101"/>
      <c r="AN9" s="101"/>
      <c r="AO9" s="101"/>
      <c r="AP9" s="101"/>
      <c r="AQ9" s="101"/>
      <c r="AR9" s="101"/>
      <c r="AS9" s="214"/>
      <c r="AT9" s="271"/>
      <c r="AU9" s="76"/>
      <c r="AV9" s="76"/>
      <c r="AW9" s="76"/>
      <c r="AX9" s="76"/>
      <c r="AY9" s="76"/>
      <c r="AZ9" s="76"/>
      <c r="BA9" s="76"/>
      <c r="BB9" s="280"/>
      <c r="BC9" s="271"/>
      <c r="BD9" s="76"/>
      <c r="BE9" s="76"/>
      <c r="BF9" s="76"/>
      <c r="BG9" s="76"/>
      <c r="BH9" s="76"/>
      <c r="BI9" s="76"/>
      <c r="BJ9" s="76"/>
      <c r="BK9" s="280"/>
      <c r="BL9" s="241"/>
      <c r="BM9" s="242"/>
      <c r="BN9" s="242"/>
      <c r="BO9" s="242"/>
      <c r="BP9" s="242"/>
      <c r="BQ9" s="242"/>
      <c r="BR9" s="242"/>
      <c r="BS9" s="242"/>
      <c r="BT9" s="243"/>
      <c r="BU9" s="241"/>
      <c r="BV9" s="242"/>
      <c r="BW9" s="242"/>
      <c r="BX9" s="242"/>
      <c r="BY9" s="242"/>
      <c r="BZ9" s="242"/>
      <c r="CA9" s="242"/>
      <c r="CB9" s="242"/>
      <c r="CC9" s="243"/>
      <c r="CD9" s="241"/>
      <c r="CE9" s="242"/>
      <c r="CF9" s="242"/>
      <c r="CG9" s="242"/>
      <c r="CH9" s="242"/>
      <c r="CI9" s="242"/>
      <c r="CJ9" s="242"/>
      <c r="CK9" s="242"/>
      <c r="CL9" s="243"/>
      <c r="CM9" s="271"/>
      <c r="CN9" s="76"/>
      <c r="CO9" s="76"/>
      <c r="CP9" s="76"/>
      <c r="CQ9" s="76"/>
      <c r="CR9" s="76"/>
      <c r="CS9" s="76"/>
      <c r="CT9" s="76"/>
      <c r="CU9" s="272"/>
    </row>
    <row r="10" spans="1:99" ht="12.75">
      <c r="A10" s="291" t="s">
        <v>18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2"/>
      <c r="AE10" s="94" t="s">
        <v>87</v>
      </c>
      <c r="AF10" s="95"/>
      <c r="AG10" s="95"/>
      <c r="AH10" s="95"/>
      <c r="AI10" s="212"/>
      <c r="AJ10" s="230" t="s">
        <v>47</v>
      </c>
      <c r="AK10" s="95"/>
      <c r="AL10" s="95"/>
      <c r="AM10" s="95"/>
      <c r="AN10" s="95"/>
      <c r="AO10" s="95"/>
      <c r="AP10" s="95"/>
      <c r="AQ10" s="95"/>
      <c r="AR10" s="95"/>
      <c r="AS10" s="212"/>
      <c r="AT10" s="224" t="s">
        <v>47</v>
      </c>
      <c r="AU10" s="225"/>
      <c r="AV10" s="225"/>
      <c r="AW10" s="225"/>
      <c r="AX10" s="225"/>
      <c r="AY10" s="225"/>
      <c r="AZ10" s="225"/>
      <c r="BA10" s="225"/>
      <c r="BB10" s="246"/>
      <c r="BC10" s="224" t="s">
        <v>47</v>
      </c>
      <c r="BD10" s="225"/>
      <c r="BE10" s="225"/>
      <c r="BF10" s="225"/>
      <c r="BG10" s="225"/>
      <c r="BH10" s="225"/>
      <c r="BI10" s="225"/>
      <c r="BJ10" s="225"/>
      <c r="BK10" s="246"/>
      <c r="BL10" s="238"/>
      <c r="BM10" s="239"/>
      <c r="BN10" s="239"/>
      <c r="BO10" s="239"/>
      <c r="BP10" s="239"/>
      <c r="BQ10" s="239"/>
      <c r="BR10" s="239"/>
      <c r="BS10" s="239"/>
      <c r="BT10" s="240"/>
      <c r="BU10" s="238"/>
      <c r="BV10" s="239"/>
      <c r="BW10" s="239"/>
      <c r="BX10" s="239"/>
      <c r="BY10" s="239"/>
      <c r="BZ10" s="239"/>
      <c r="CA10" s="239"/>
      <c r="CB10" s="239"/>
      <c r="CC10" s="240"/>
      <c r="CD10" s="238"/>
      <c r="CE10" s="239"/>
      <c r="CF10" s="239"/>
      <c r="CG10" s="239"/>
      <c r="CH10" s="239"/>
      <c r="CI10" s="239"/>
      <c r="CJ10" s="239"/>
      <c r="CK10" s="239"/>
      <c r="CL10" s="240"/>
      <c r="CM10" s="224" t="s">
        <v>47</v>
      </c>
      <c r="CN10" s="225"/>
      <c r="CO10" s="225"/>
      <c r="CP10" s="225"/>
      <c r="CQ10" s="225"/>
      <c r="CR10" s="225"/>
      <c r="CS10" s="225"/>
      <c r="CT10" s="225"/>
      <c r="CU10" s="226"/>
    </row>
    <row r="11" spans="1:99" ht="12.75">
      <c r="A11" s="294" t="s">
        <v>89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302"/>
      <c r="AE11" s="100"/>
      <c r="AF11" s="101"/>
      <c r="AG11" s="101"/>
      <c r="AH11" s="101"/>
      <c r="AI11" s="214"/>
      <c r="AJ11" s="231"/>
      <c r="AK11" s="101"/>
      <c r="AL11" s="101"/>
      <c r="AM11" s="101"/>
      <c r="AN11" s="101"/>
      <c r="AO11" s="101"/>
      <c r="AP11" s="101"/>
      <c r="AQ11" s="101"/>
      <c r="AR11" s="101"/>
      <c r="AS11" s="214"/>
      <c r="AT11" s="271"/>
      <c r="AU11" s="76"/>
      <c r="AV11" s="76"/>
      <c r="AW11" s="76"/>
      <c r="AX11" s="76"/>
      <c r="AY11" s="76"/>
      <c r="AZ11" s="76"/>
      <c r="BA11" s="76"/>
      <c r="BB11" s="280"/>
      <c r="BC11" s="271"/>
      <c r="BD11" s="76"/>
      <c r="BE11" s="76"/>
      <c r="BF11" s="76"/>
      <c r="BG11" s="76"/>
      <c r="BH11" s="76"/>
      <c r="BI11" s="76"/>
      <c r="BJ11" s="76"/>
      <c r="BK11" s="280"/>
      <c r="BL11" s="241"/>
      <c r="BM11" s="242"/>
      <c r="BN11" s="242"/>
      <c r="BO11" s="242"/>
      <c r="BP11" s="242"/>
      <c r="BQ11" s="242"/>
      <c r="BR11" s="242"/>
      <c r="BS11" s="242"/>
      <c r="BT11" s="243"/>
      <c r="BU11" s="241"/>
      <c r="BV11" s="242"/>
      <c r="BW11" s="242"/>
      <c r="BX11" s="242"/>
      <c r="BY11" s="242"/>
      <c r="BZ11" s="242"/>
      <c r="CA11" s="242"/>
      <c r="CB11" s="242"/>
      <c r="CC11" s="243"/>
      <c r="CD11" s="241"/>
      <c r="CE11" s="242"/>
      <c r="CF11" s="242"/>
      <c r="CG11" s="242"/>
      <c r="CH11" s="242"/>
      <c r="CI11" s="242"/>
      <c r="CJ11" s="242"/>
      <c r="CK11" s="242"/>
      <c r="CL11" s="243"/>
      <c r="CM11" s="271"/>
      <c r="CN11" s="76"/>
      <c r="CO11" s="76"/>
      <c r="CP11" s="76"/>
      <c r="CQ11" s="76"/>
      <c r="CR11" s="76"/>
      <c r="CS11" s="76"/>
      <c r="CT11" s="76"/>
      <c r="CU11" s="272"/>
    </row>
    <row r="12" spans="1:99" ht="13.5" thickBot="1">
      <c r="A12" s="288" t="s">
        <v>90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308"/>
      <c r="AE12" s="323" t="s">
        <v>88</v>
      </c>
      <c r="AF12" s="306"/>
      <c r="AG12" s="306"/>
      <c r="AH12" s="306"/>
      <c r="AI12" s="307"/>
      <c r="AJ12" s="305" t="s">
        <v>47</v>
      </c>
      <c r="AK12" s="306"/>
      <c r="AL12" s="306"/>
      <c r="AM12" s="306"/>
      <c r="AN12" s="306"/>
      <c r="AO12" s="306"/>
      <c r="AP12" s="306"/>
      <c r="AQ12" s="306"/>
      <c r="AR12" s="306"/>
      <c r="AS12" s="307"/>
      <c r="AT12" s="317" t="s">
        <v>47</v>
      </c>
      <c r="AU12" s="318"/>
      <c r="AV12" s="318"/>
      <c r="AW12" s="318"/>
      <c r="AX12" s="318"/>
      <c r="AY12" s="318"/>
      <c r="AZ12" s="318"/>
      <c r="BA12" s="318"/>
      <c r="BB12" s="322"/>
      <c r="BC12" s="317" t="s">
        <v>47</v>
      </c>
      <c r="BD12" s="318"/>
      <c r="BE12" s="318"/>
      <c r="BF12" s="318"/>
      <c r="BG12" s="318"/>
      <c r="BH12" s="318"/>
      <c r="BI12" s="318"/>
      <c r="BJ12" s="318"/>
      <c r="BK12" s="322"/>
      <c r="BL12" s="314"/>
      <c r="BM12" s="315"/>
      <c r="BN12" s="315"/>
      <c r="BO12" s="315"/>
      <c r="BP12" s="315"/>
      <c r="BQ12" s="315"/>
      <c r="BR12" s="315"/>
      <c r="BS12" s="315"/>
      <c r="BT12" s="316"/>
      <c r="BU12" s="314"/>
      <c r="BV12" s="315"/>
      <c r="BW12" s="315"/>
      <c r="BX12" s="315"/>
      <c r="BY12" s="315"/>
      <c r="BZ12" s="315"/>
      <c r="CA12" s="315"/>
      <c r="CB12" s="315"/>
      <c r="CC12" s="316"/>
      <c r="CD12" s="314"/>
      <c r="CE12" s="315"/>
      <c r="CF12" s="315"/>
      <c r="CG12" s="315"/>
      <c r="CH12" s="315"/>
      <c r="CI12" s="315"/>
      <c r="CJ12" s="315"/>
      <c r="CK12" s="315"/>
      <c r="CL12" s="316"/>
      <c r="CM12" s="317" t="s">
        <v>47</v>
      </c>
      <c r="CN12" s="318"/>
      <c r="CO12" s="318"/>
      <c r="CP12" s="318"/>
      <c r="CQ12" s="318"/>
      <c r="CR12" s="318"/>
      <c r="CS12" s="318"/>
      <c r="CT12" s="318"/>
      <c r="CU12" s="319"/>
    </row>
    <row r="16" spans="1:99" ht="12.75">
      <c r="A16" s="9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7"/>
      <c r="Y16" s="7"/>
      <c r="Z16" s="7"/>
      <c r="AA16" s="296" t="s">
        <v>191</v>
      </c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Z16" s="3" t="s">
        <v>91</v>
      </c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7"/>
      <c r="CB16" s="7"/>
      <c r="CC16" s="7"/>
      <c r="CD16" s="296" t="s">
        <v>174</v>
      </c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</row>
    <row r="17" spans="1:99" s="18" customFormat="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09" t="s">
        <v>12</v>
      </c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13"/>
      <c r="Y17" s="13"/>
      <c r="Z17" s="13"/>
      <c r="AA17" s="309" t="s">
        <v>13</v>
      </c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Z17" s="9" t="s">
        <v>92</v>
      </c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1"/>
      <c r="BL17" s="1"/>
      <c r="BM17" s="1"/>
      <c r="BN17" s="1"/>
      <c r="BO17" s="309" t="s">
        <v>12</v>
      </c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13"/>
      <c r="CB17" s="13"/>
      <c r="CC17" s="13"/>
      <c r="CD17" s="309" t="s">
        <v>13</v>
      </c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</row>
    <row r="18" spans="1:4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9" t="s">
        <v>201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7"/>
      <c r="Y19" s="7"/>
      <c r="Z19" s="7"/>
      <c r="AA19" s="296" t="s">
        <v>202</v>
      </c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</row>
    <row r="20" spans="1:44" s="18" customFormat="1" ht="10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09" t="s">
        <v>12</v>
      </c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13"/>
      <c r="Y20" s="13"/>
      <c r="Z20" s="13"/>
      <c r="AA20" s="309" t="s">
        <v>13</v>
      </c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</row>
    <row r="21" spans="1:44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7"/>
      <c r="B22" s="8" t="s">
        <v>14</v>
      </c>
      <c r="C22" s="304" t="s">
        <v>297</v>
      </c>
      <c r="D22" s="304"/>
      <c r="E22" s="304"/>
      <c r="F22" s="9" t="s">
        <v>1</v>
      </c>
      <c r="G22" s="7"/>
      <c r="H22" s="304" t="s">
        <v>298</v>
      </c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7"/>
      <c r="U22" s="12" t="s">
        <v>26</v>
      </c>
      <c r="V22" s="304" t="s">
        <v>26</v>
      </c>
      <c r="W22" s="304"/>
      <c r="X22" s="304"/>
      <c r="Y22" s="9" t="s">
        <v>2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4" spans="1:40" ht="12.75">
      <c r="A24" s="321" t="s">
        <v>173</v>
      </c>
      <c r="B24" s="321"/>
      <c r="C24" s="321"/>
      <c r="D24" s="320" t="s">
        <v>204</v>
      </c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</sheetData>
  <sheetProtection/>
  <mergeCells count="88">
    <mergeCell ref="D24:W24"/>
    <mergeCell ref="A24:C24"/>
    <mergeCell ref="BU10:CC11"/>
    <mergeCell ref="CD10:CL11"/>
    <mergeCell ref="AT12:BB12"/>
    <mergeCell ref="AE12:AI12"/>
    <mergeCell ref="BC12:BK12"/>
    <mergeCell ref="CD16:CU16"/>
    <mergeCell ref="BO17:BZ17"/>
    <mergeCell ref="BU12:CC12"/>
    <mergeCell ref="AE3:AI3"/>
    <mergeCell ref="A3:AD3"/>
    <mergeCell ref="BU4:CC4"/>
    <mergeCell ref="BU7:CC7"/>
    <mergeCell ref="A5:AD5"/>
    <mergeCell ref="AE5:AI5"/>
    <mergeCell ref="A7:AD7"/>
    <mergeCell ref="AE7:AI7"/>
    <mergeCell ref="AJ4:AS4"/>
    <mergeCell ref="BC7:BK7"/>
    <mergeCell ref="CD17:CU17"/>
    <mergeCell ref="BO16:BZ16"/>
    <mergeCell ref="BL12:BT12"/>
    <mergeCell ref="CM12:CU12"/>
    <mergeCell ref="BU8:CC9"/>
    <mergeCell ref="AT7:BB7"/>
    <mergeCell ref="CM10:CU11"/>
    <mergeCell ref="AT10:BB11"/>
    <mergeCell ref="BC10:BK11"/>
    <mergeCell ref="CD12:CL12"/>
    <mergeCell ref="CM8:CU9"/>
    <mergeCell ref="CD7:CL7"/>
    <mergeCell ref="CM7:CU7"/>
    <mergeCell ref="CD8:CL9"/>
    <mergeCell ref="CM4:CU4"/>
    <mergeCell ref="AT6:BB6"/>
    <mergeCell ref="BC6:BK6"/>
    <mergeCell ref="CM5:CU5"/>
    <mergeCell ref="CM6:CU6"/>
    <mergeCell ref="BU6:CC6"/>
    <mergeCell ref="AJ8:AS9"/>
    <mergeCell ref="AT8:BB9"/>
    <mergeCell ref="BC8:BK9"/>
    <mergeCell ref="BL8:BT9"/>
    <mergeCell ref="AJ5:AS5"/>
    <mergeCell ref="BL7:BT7"/>
    <mergeCell ref="A4:AD4"/>
    <mergeCell ref="AE4:AI4"/>
    <mergeCell ref="AJ7:AS7"/>
    <mergeCell ref="A8:AD8"/>
    <mergeCell ref="A9:AD9"/>
    <mergeCell ref="A10:AD10"/>
    <mergeCell ref="AE10:AI11"/>
    <mergeCell ref="AJ10:AS11"/>
    <mergeCell ref="AE6:AI6"/>
    <mergeCell ref="AE8:AI9"/>
    <mergeCell ref="CM3:CU3"/>
    <mergeCell ref="AT3:BB3"/>
    <mergeCell ref="AT5:BB5"/>
    <mergeCell ref="BC3:CL3"/>
    <mergeCell ref="BC4:BK4"/>
    <mergeCell ref="BL4:BT4"/>
    <mergeCell ref="BC5:BK5"/>
    <mergeCell ref="AT4:BB4"/>
    <mergeCell ref="AJ3:AS3"/>
    <mergeCell ref="CD5:CL5"/>
    <mergeCell ref="CD4:CL4"/>
    <mergeCell ref="BL5:BT5"/>
    <mergeCell ref="BU5:CC5"/>
    <mergeCell ref="AJ6:AS6"/>
    <mergeCell ref="BL6:BT6"/>
    <mergeCell ref="CD6:CL6"/>
    <mergeCell ref="AJ12:AS12"/>
    <mergeCell ref="A12:AD12"/>
    <mergeCell ref="L20:W20"/>
    <mergeCell ref="AA20:AR20"/>
    <mergeCell ref="BL10:BT11"/>
    <mergeCell ref="AA16:AR16"/>
    <mergeCell ref="L17:W17"/>
    <mergeCell ref="AA17:AR17"/>
    <mergeCell ref="AA19:AR19"/>
    <mergeCell ref="C22:E22"/>
    <mergeCell ref="H22:S22"/>
    <mergeCell ref="V22:X22"/>
    <mergeCell ref="L16:W16"/>
    <mergeCell ref="L19:W19"/>
    <mergeCell ref="A6:AD6"/>
    <mergeCell ref="A11:AD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User</cp:lastModifiedBy>
  <cp:lastPrinted>2019-01-23T23:18:10Z</cp:lastPrinted>
  <dcterms:created xsi:type="dcterms:W3CDTF">2004-06-16T07:44:42Z</dcterms:created>
  <dcterms:modified xsi:type="dcterms:W3CDTF">2020-04-01T22:12:45Z</dcterms:modified>
  <cp:category/>
  <cp:version/>
  <cp:contentType/>
  <cp:contentStatus/>
</cp:coreProperties>
</file>