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9" i="1"/>
  <c r="D141"/>
  <c r="E141"/>
  <c r="F141"/>
  <c r="G141"/>
  <c r="H141"/>
  <c r="I141"/>
  <c r="J141"/>
  <c r="K141"/>
  <c r="L141"/>
  <c r="M141"/>
  <c r="F145"/>
  <c r="G145"/>
  <c r="H145"/>
  <c r="I145"/>
  <c r="L145"/>
  <c r="M145"/>
  <c r="K125" l="1"/>
  <c r="J125"/>
  <c r="E125" l="1"/>
  <c r="D125"/>
  <c r="I109"/>
  <c r="I97" s="1"/>
  <c r="I12" s="1"/>
  <c r="H109"/>
  <c r="H97" s="1"/>
  <c r="H12" s="1"/>
  <c r="M153"/>
  <c r="L153"/>
  <c r="I153"/>
  <c r="H153"/>
  <c r="G153"/>
  <c r="F153"/>
  <c r="M149"/>
  <c r="L149"/>
  <c r="K149"/>
  <c r="J149"/>
  <c r="I149"/>
  <c r="H149"/>
  <c r="G149"/>
  <c r="F149"/>
  <c r="E149"/>
  <c r="D149"/>
  <c r="M137" l="1"/>
  <c r="L137"/>
  <c r="I137"/>
  <c r="H137"/>
  <c r="G137"/>
  <c r="F137"/>
  <c r="M133"/>
  <c r="L133"/>
  <c r="K133"/>
  <c r="J133"/>
  <c r="I133"/>
  <c r="H133"/>
  <c r="G133"/>
  <c r="F133"/>
  <c r="E133"/>
  <c r="D133"/>
  <c r="K117" l="1"/>
  <c r="J117"/>
  <c r="K109"/>
  <c r="K97" s="1"/>
  <c r="J109"/>
  <c r="K101"/>
  <c r="J101"/>
  <c r="K89"/>
  <c r="J89"/>
  <c r="K81"/>
  <c r="J81"/>
  <c r="K73"/>
  <c r="J73"/>
  <c r="K65"/>
  <c r="J65"/>
  <c r="K57"/>
  <c r="J57"/>
  <c r="K49"/>
  <c r="J49"/>
  <c r="K41"/>
  <c r="K37" s="1"/>
  <c r="J41"/>
  <c r="J29"/>
  <c r="K21"/>
  <c r="J21"/>
  <c r="E117"/>
  <c r="D117"/>
  <c r="M129"/>
  <c r="L129"/>
  <c r="G129"/>
  <c r="F129"/>
  <c r="M125"/>
  <c r="L125"/>
  <c r="I125"/>
  <c r="H125"/>
  <c r="G125"/>
  <c r="F125"/>
  <c r="D73"/>
  <c r="E73"/>
  <c r="F73"/>
  <c r="G73"/>
  <c r="H73"/>
  <c r="I73"/>
  <c r="L73"/>
  <c r="M73"/>
  <c r="F77"/>
  <c r="G77"/>
  <c r="H77"/>
  <c r="I77"/>
  <c r="L77"/>
  <c r="M77"/>
  <c r="D81"/>
  <c r="E81"/>
  <c r="F81"/>
  <c r="G81"/>
  <c r="H81"/>
  <c r="I81"/>
  <c r="L81"/>
  <c r="M81"/>
  <c r="F85"/>
  <c r="G85"/>
  <c r="H85"/>
  <c r="I85"/>
  <c r="L85"/>
  <c r="M85"/>
  <c r="D89"/>
  <c r="E89"/>
  <c r="F89"/>
  <c r="G89"/>
  <c r="H89"/>
  <c r="I89"/>
  <c r="L89"/>
  <c r="M89"/>
  <c r="H93"/>
  <c r="I93"/>
  <c r="F97"/>
  <c r="G97"/>
  <c r="L97"/>
  <c r="M97"/>
  <c r="D101"/>
  <c r="E101"/>
  <c r="F101"/>
  <c r="G101"/>
  <c r="H101"/>
  <c r="I101"/>
  <c r="L101"/>
  <c r="M101"/>
  <c r="F105"/>
  <c r="G105"/>
  <c r="H105"/>
  <c r="I105"/>
  <c r="L105"/>
  <c r="M105"/>
  <c r="D109"/>
  <c r="E109"/>
  <c r="F109"/>
  <c r="G109"/>
  <c r="L109"/>
  <c r="M109"/>
  <c r="F113"/>
  <c r="G113"/>
  <c r="L113"/>
  <c r="M113"/>
  <c r="F117"/>
  <c r="G117"/>
  <c r="H117"/>
  <c r="I117"/>
  <c r="L117"/>
  <c r="M117"/>
  <c r="F121"/>
  <c r="G121"/>
  <c r="H121"/>
  <c r="I121"/>
  <c r="L121"/>
  <c r="M121"/>
  <c r="M12"/>
  <c r="L12"/>
  <c r="E29"/>
  <c r="D29"/>
  <c r="E21"/>
  <c r="D21"/>
  <c r="M69"/>
  <c r="L69"/>
  <c r="I69"/>
  <c r="H69"/>
  <c r="G69"/>
  <c r="F69"/>
  <c r="M65"/>
  <c r="L65"/>
  <c r="I65"/>
  <c r="H65"/>
  <c r="G65"/>
  <c r="F65"/>
  <c r="E65"/>
  <c r="D65"/>
  <c r="D49"/>
  <c r="M61"/>
  <c r="L61"/>
  <c r="I61"/>
  <c r="H61"/>
  <c r="G61"/>
  <c r="F61"/>
  <c r="M57"/>
  <c r="L57"/>
  <c r="I57"/>
  <c r="H57"/>
  <c r="G57"/>
  <c r="F57"/>
  <c r="E57"/>
  <c r="D57"/>
  <c r="M53"/>
  <c r="L53"/>
  <c r="I53"/>
  <c r="H53"/>
  <c r="G53"/>
  <c r="F53"/>
  <c r="M49"/>
  <c r="L49"/>
  <c r="I49"/>
  <c r="H49"/>
  <c r="G49"/>
  <c r="F49"/>
  <c r="E49"/>
  <c r="M45"/>
  <c r="L45"/>
  <c r="I45"/>
  <c r="H45"/>
  <c r="G45"/>
  <c r="F45"/>
  <c r="E41"/>
  <c r="D41"/>
  <c r="F41"/>
  <c r="M41"/>
  <c r="I41"/>
  <c r="G41"/>
  <c r="G37" s="1"/>
  <c r="I37"/>
  <c r="M37"/>
  <c r="M29"/>
  <c r="I33"/>
  <c r="G33"/>
  <c r="G29"/>
  <c r="D97" l="1"/>
  <c r="J97"/>
  <c r="E97"/>
  <c r="D37"/>
  <c r="F37"/>
  <c r="E37"/>
  <c r="K17"/>
  <c r="J37"/>
  <c r="J17"/>
  <c r="D17"/>
  <c r="E17"/>
  <c r="I29"/>
  <c r="H41"/>
  <c r="L41"/>
  <c r="M33"/>
  <c r="J12" l="1"/>
  <c r="D12"/>
  <c r="K12"/>
  <c r="E12"/>
  <c r="F33"/>
  <c r="H37"/>
  <c r="L37"/>
  <c r="F29" l="1"/>
  <c r="L33"/>
  <c r="H33"/>
  <c r="F25"/>
  <c r="I25"/>
  <c r="G25"/>
  <c r="M25"/>
  <c r="L29" l="1"/>
  <c r="L25"/>
  <c r="H29"/>
  <c r="H25"/>
  <c r="L21" l="1"/>
  <c r="F21"/>
  <c r="H21"/>
  <c r="G21" l="1"/>
  <c r="M21"/>
  <c r="I21"/>
  <c r="G17" l="1"/>
  <c r="G12" s="1"/>
  <c r="F17"/>
  <c r="F12" s="1"/>
  <c r="I17"/>
  <c r="L17"/>
  <c r="M17"/>
  <c r="H17"/>
</calcChain>
</file>

<file path=xl/sharedStrings.xml><?xml version="1.0" encoding="utf-8"?>
<sst xmlns="http://schemas.openxmlformats.org/spreadsheetml/2006/main" count="246" uniqueCount="91">
  <si>
    <t>Отчет</t>
  </si>
  <si>
    <t>о ходе реализации муниципальных программ (финансирование программ)</t>
  </si>
  <si>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</si>
  <si>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</si>
  <si>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</si>
  <si>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</si>
  <si>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</si>
  <si>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</si>
  <si>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</si>
  <si>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</si>
  <si>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</si>
  <si>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</si>
  <si>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федеральный     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</si>
  <si>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</si>
  <si>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</si>
  <si>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</si>
  <si>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</si>
  <si>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</si>
  <si>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</si>
  <si>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1.</t>
  </si>
  <si>
    <t>х</t>
  </si>
  <si>
    <t>1.1.</t>
  </si>
  <si>
    <t>1.1.1.</t>
  </si>
  <si>
    <t>1.2.</t>
  </si>
  <si>
    <t>1.2.1.</t>
  </si>
  <si>
    <t>2.</t>
  </si>
  <si>
    <t>2.1.</t>
  </si>
  <si>
    <t>2.1.1.</t>
  </si>
  <si>
    <t>2.2.</t>
  </si>
  <si>
    <t>2.2.1.</t>
  </si>
  <si>
    <t>2.3.</t>
  </si>
  <si>
    <t>2.3.1.</t>
  </si>
  <si>
    <t>2.4.</t>
  </si>
  <si>
    <t>2.5.</t>
  </si>
  <si>
    <t>2.5.1.</t>
  </si>
  <si>
    <t>2.6.</t>
  </si>
  <si>
    <t>2.6.1.</t>
  </si>
  <si>
    <t>3.</t>
  </si>
  <si>
    <t>3.1.</t>
  </si>
  <si>
    <t>3.2.</t>
  </si>
  <si>
    <t>3.3.</t>
  </si>
  <si>
    <t>в том числе по источникам финансирования</t>
  </si>
  <si>
    <t>2.4.1.</t>
  </si>
  <si>
    <t>Муниципальная Программа «Развитие и сохранение культуры поселения»</t>
  </si>
  <si>
    <t>Основное мероприятие «Расходы на обеспечение деятельности (оказание услуг) муниципальных казённых учреждений»</t>
  </si>
  <si>
    <t>Подпрограмма «Организация досуга и обеспечение жителей поселения услугами организации культуры»</t>
  </si>
  <si>
    <t>Муниципальная Программа «Муниципальное управление и гражданское общество»</t>
  </si>
  <si>
    <t>Подпрограмма «Функционирование  главы муниципального образования»</t>
  </si>
  <si>
    <t>Подпрограмма «Организация библиотечного обслуживания населения»</t>
  </si>
  <si>
    <t>Основное мероприятие  «Расходы на обеспечение функций органов местной администрации »</t>
  </si>
  <si>
    <t>Подпрограмма «Управление в сфере функций органов  местной администрации»</t>
  </si>
  <si>
    <t>Основное мероприятие  «Финансовое обеспечение выполнения других расходных обязательств поселения »</t>
  </si>
  <si>
    <t>Основное мероприятие «Мероприятия по обеспечению первичными мерами пожарной безопасности»</t>
  </si>
  <si>
    <t>Подпрограмма «Защита населения и территории поселения от чрезвычайных ситуаций и обеспечение первичных мер пожарной безопасности»</t>
  </si>
  <si>
    <t>Подпрограмма «Социальная поддержка граждан»</t>
  </si>
  <si>
    <t>Основное мероприятие «Доплаты к пенсиям муниципальных служащих »</t>
  </si>
  <si>
    <t>Подпрограмма         «Финансовое обеспечение  муниципальных образований Воронежской области для исполнения переданных полномочий»</t>
  </si>
  <si>
    <t>Основное мероприятие «Осуществление первичного воинского учёта на территориях, где отсутствуют военные комиссариаты»</t>
  </si>
  <si>
    <t>3.1.1.</t>
  </si>
  <si>
    <t>Муниципальная Программа «Развитие территории поселения»</t>
  </si>
  <si>
    <t>Основное мероприятие  «Мероприятия по развитию сети автомобильных дорог общего пользования в границах поселения »</t>
  </si>
  <si>
    <t>3.2.1.</t>
  </si>
  <si>
    <t>Подпрограмма «Ремонт и содержание муниципальных дорог»</t>
  </si>
  <si>
    <t>Основное мероприятие  «Расходы по организации уличного освещения »</t>
  </si>
  <si>
    <t>Подпрограмма «Развитие сети уличного освещения»</t>
  </si>
  <si>
    <t>3.3.1.</t>
  </si>
  <si>
    <t>Подпрограмма «Благоустройство территории поселения»</t>
  </si>
  <si>
    <t>Основное мероприятие  «Мероприятия по ликвидации несанкционированных свалок, организации сбора и вывоза бытовых отходов и мусора с территории поселения, прочее благоустройство »</t>
  </si>
  <si>
    <t>Подпрограмма «Обеспечение реализации Муниципальной Программы»</t>
  </si>
  <si>
    <t>Подпрограмма «Повышение устойчивости бюджета поселения»</t>
  </si>
  <si>
    <t>Основное мероприятие «Расходы на осуществление части полномочий, передаваемых в бюджет муниципального района в соответствии с заключенными соглашениями»</t>
  </si>
  <si>
    <t>2.7.</t>
  </si>
  <si>
    <t>2.7.1.</t>
  </si>
  <si>
    <t>3.4.</t>
  </si>
  <si>
    <t>3.4.1.</t>
  </si>
  <si>
    <t xml:space="preserve">Подпрограмма         «Содержание мест захоронения и ремонт военно-мемориальных объектов»  </t>
  </si>
  <si>
    <t>Основное мероприятие «Организация и содержание мест захоронения находящихся на территории поселения»</t>
  </si>
  <si>
    <t>3.5.</t>
  </si>
  <si>
    <t xml:space="preserve">Подпрограмма         «Озеленение территории поселения"»  </t>
  </si>
  <si>
    <t>Мероприятия по озеленению территории поселения подпрограммы "Озеленение территории поселения" муниципальной программы "Развитие территории поселения</t>
  </si>
  <si>
    <t>3.5.1.</t>
  </si>
  <si>
    <t>3.6.</t>
  </si>
  <si>
    <t>3.6.1.</t>
  </si>
  <si>
    <t xml:space="preserve">Подпрограмма         «Повышение энергетической эффективности"  </t>
  </si>
  <si>
    <t>Мероприятия по повышению энергетической эффективности и сокращение энергетических издержек в учреждениях поселения подпрограммы "Повышение энергетической эффективности и сокращение энергетических издержек в учреждениях поселения"</t>
  </si>
  <si>
    <t>3.7.</t>
  </si>
  <si>
    <t>3.7.1.</t>
  </si>
  <si>
    <t xml:space="preserve">Подпрограмма  "Благоустройство мест массового отдыха поселения" </t>
  </si>
  <si>
    <t>Расходы на благоустройство мест массового отдыха подпрограммы "Благоустройство мест массового отдыха поселения" муниципальной программы "Развитие территории поселения"</t>
  </si>
  <si>
    <t>Сторожевского 2-го сельского поселения Лискинского муниципального района Воронежской области</t>
  </si>
  <si>
    <t>за  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</si>
</sst>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" fontId="5" fillId="3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tabSelected="1" workbookViewId="0">
      <selection activeCell="K134" sqref="K134"/>
    </sheetView>
  </sheetViews>
  <sheetFormatPr defaultRowHeight="15"/>
  <cols>
    <col min="1" max="1" width="6" customWidth="1"/>
    <col min="2" max="2" width="33" customWidth="1"/>
    <col min="3" max="3" width="10.85546875" customWidth="1"/>
    <col min="4" max="5" width="11.28515625" bestFit="1" customWidth="1"/>
    <col min="6" max="6" width="11.140625" customWidth="1"/>
    <col min="7" max="7" width="11.28515625" customWidth="1"/>
    <col min="8" max="11" width="11.28515625" bestFit="1" customWidth="1"/>
    <col min="12" max="12" width="10" customWidth="1"/>
    <col min="16" max="16" width="16.85546875" customWidth="1"/>
    <col min="17" max="17" width="10.140625" customWidth="1"/>
    <col min="18" max="18" width="12.42578125" customWidth="1"/>
    <col min="19" max="19" width="9.5703125" bestFit="1" customWidth="1"/>
    <col min="20" max="20" width="11.42578125" bestFit="1" customWidth="1"/>
  </cols>
  <sheetData>
    <row r="1" spans="1:20" ht="14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ht="18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0" ht="18.75">
      <c r="A3" s="106" t="s">
        <v>89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0" ht="18.75">
      <c r="A4" s="105" t="s">
        <v>90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0" ht="9" customHeight="1">
      <c r="A5" s="1"/>
    </row>
    <row r="6" spans="1:20" ht="16.5" customHeight="1">
      <c r="A6" s="108" t="s">
        <v>2</v>
      </c>
      <c r="B6" s="109" t="s">
        <v>3</v>
      </c>
      <c r="C6" s="108" t="s">
        <v>4</v>
      </c>
      <c r="D6" s="108" t="s">
        <v>5</v>
      </c>
      <c r="E6" s="108"/>
      <c r="F6" s="108"/>
      <c r="G6" s="108"/>
      <c r="H6" s="108"/>
      <c r="I6" s="108"/>
      <c r="J6" s="108"/>
      <c r="K6" s="108"/>
      <c r="L6" s="108"/>
      <c r="M6" s="108"/>
      <c r="N6" s="107" t="s">
        <v>6</v>
      </c>
      <c r="O6" s="107"/>
      <c r="P6" s="107" t="s">
        <v>7</v>
      </c>
      <c r="Q6" s="107" t="s">
        <v>8</v>
      </c>
      <c r="R6" s="107" t="s">
        <v>9</v>
      </c>
      <c r="S6" s="107" t="s">
        <v>10</v>
      </c>
      <c r="T6" s="2"/>
    </row>
    <row r="7" spans="1:20">
      <c r="A7" s="108"/>
      <c r="B7" s="110"/>
      <c r="C7" s="108"/>
      <c r="D7" s="107" t="s">
        <v>11</v>
      </c>
      <c r="E7" s="107"/>
      <c r="F7" s="108" t="s">
        <v>41</v>
      </c>
      <c r="G7" s="108"/>
      <c r="H7" s="108"/>
      <c r="I7" s="108"/>
      <c r="J7" s="108"/>
      <c r="K7" s="108"/>
      <c r="L7" s="108"/>
      <c r="M7" s="108"/>
      <c r="N7" s="107"/>
      <c r="O7" s="107"/>
      <c r="P7" s="107"/>
      <c r="Q7" s="107"/>
      <c r="R7" s="107"/>
      <c r="S7" s="107"/>
      <c r="T7" s="2"/>
    </row>
    <row r="8" spans="1:20" ht="15.75" customHeight="1">
      <c r="A8" s="108"/>
      <c r="B8" s="110"/>
      <c r="C8" s="108"/>
      <c r="D8" s="107"/>
      <c r="E8" s="107"/>
      <c r="F8" s="107" t="s">
        <v>12</v>
      </c>
      <c r="G8" s="107"/>
      <c r="H8" s="107" t="s">
        <v>13</v>
      </c>
      <c r="I8" s="107"/>
      <c r="J8" s="107" t="s">
        <v>14</v>
      </c>
      <c r="K8" s="107"/>
      <c r="L8" s="112" t="s">
        <v>15</v>
      </c>
      <c r="M8" s="113"/>
      <c r="N8" s="107"/>
      <c r="O8" s="107"/>
      <c r="P8" s="107"/>
      <c r="Q8" s="107"/>
      <c r="R8" s="107"/>
      <c r="S8" s="107"/>
      <c r="T8" s="2"/>
    </row>
    <row r="9" spans="1:20" ht="59.25" customHeight="1">
      <c r="A9" s="108"/>
      <c r="B9" s="110"/>
      <c r="C9" s="108"/>
      <c r="D9" s="107"/>
      <c r="E9" s="107"/>
      <c r="F9" s="107"/>
      <c r="G9" s="107"/>
      <c r="H9" s="107"/>
      <c r="I9" s="107"/>
      <c r="J9" s="107"/>
      <c r="K9" s="107"/>
      <c r="L9" s="114"/>
      <c r="M9" s="115"/>
      <c r="N9" s="107"/>
      <c r="O9" s="107"/>
      <c r="P9" s="107"/>
      <c r="Q9" s="107"/>
      <c r="R9" s="107"/>
      <c r="S9" s="107"/>
      <c r="T9" s="2"/>
    </row>
    <row r="10" spans="1:20" ht="33.75" customHeight="1">
      <c r="A10" s="108"/>
      <c r="B10" s="111"/>
      <c r="C10" s="108"/>
      <c r="D10" s="5" t="s">
        <v>16</v>
      </c>
      <c r="E10" s="5" t="s">
        <v>17</v>
      </c>
      <c r="F10" s="5" t="s">
        <v>16</v>
      </c>
      <c r="G10" s="5" t="s">
        <v>17</v>
      </c>
      <c r="H10" s="5" t="s">
        <v>16</v>
      </c>
      <c r="I10" s="5" t="s">
        <v>17</v>
      </c>
      <c r="J10" s="5" t="s">
        <v>16</v>
      </c>
      <c r="K10" s="5" t="s">
        <v>17</v>
      </c>
      <c r="L10" s="5" t="s">
        <v>16</v>
      </c>
      <c r="M10" s="5" t="s">
        <v>17</v>
      </c>
      <c r="N10" s="5" t="s">
        <v>16</v>
      </c>
      <c r="O10" s="5" t="s">
        <v>17</v>
      </c>
      <c r="P10" s="107"/>
      <c r="Q10" s="107"/>
      <c r="R10" s="107"/>
      <c r="S10" s="107"/>
      <c r="T10" s="2"/>
    </row>
    <row r="11" spans="1:20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2"/>
    </row>
    <row r="12" spans="1:20" ht="17.25" customHeight="1">
      <c r="A12" s="119"/>
      <c r="B12" s="119" t="s">
        <v>18</v>
      </c>
      <c r="C12" s="119">
        <v>2019</v>
      </c>
      <c r="D12" s="116">
        <f>D17+D37+D97</f>
        <v>5873.8</v>
      </c>
      <c r="E12" s="116">
        <f>E17+E37+E97</f>
        <v>5816.6</v>
      </c>
      <c r="F12" s="116">
        <f>F17+F37+F97</f>
        <v>78.8</v>
      </c>
      <c r="G12" s="116">
        <f>G17+G37+G97</f>
        <v>78.8</v>
      </c>
      <c r="H12" s="116">
        <f>H97</f>
        <v>38.4</v>
      </c>
      <c r="I12" s="116">
        <f>I97</f>
        <v>38.4</v>
      </c>
      <c r="J12" s="116">
        <f>J17+J37+J97</f>
        <v>5756.5</v>
      </c>
      <c r="K12" s="116">
        <f>K17+K37+K97</f>
        <v>5699.3</v>
      </c>
      <c r="L12" s="116">
        <f t="shared" ref="L12:M12" si="0">SUM(L13:L15)</f>
        <v>0</v>
      </c>
      <c r="M12" s="116">
        <f t="shared" si="0"/>
        <v>0</v>
      </c>
      <c r="N12" s="116">
        <v>100</v>
      </c>
      <c r="O12" s="116">
        <v>100</v>
      </c>
      <c r="P12" s="119" t="s">
        <v>20</v>
      </c>
      <c r="Q12" s="119" t="s">
        <v>20</v>
      </c>
      <c r="R12" s="119" t="s">
        <v>20</v>
      </c>
      <c r="S12" s="119" t="s">
        <v>20</v>
      </c>
      <c r="T12" s="9"/>
    </row>
    <row r="13" spans="1:20" ht="17.25" customHeight="1">
      <c r="A13" s="120"/>
      <c r="B13" s="120"/>
      <c r="C13" s="122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20"/>
      <c r="Q13" s="120"/>
      <c r="R13" s="120"/>
      <c r="S13" s="120"/>
      <c r="T13" s="9"/>
    </row>
    <row r="14" spans="1:20" ht="17.25" customHeight="1">
      <c r="A14" s="120"/>
      <c r="B14" s="120"/>
      <c r="C14" s="122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20"/>
      <c r="Q14" s="120"/>
      <c r="R14" s="120"/>
      <c r="S14" s="120"/>
      <c r="T14" s="2"/>
    </row>
    <row r="15" spans="1:20" ht="17.25" customHeight="1">
      <c r="A15" s="121"/>
      <c r="B15" s="121"/>
      <c r="C15" s="123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21"/>
      <c r="Q15" s="121"/>
      <c r="R15" s="121"/>
      <c r="S15" s="121"/>
      <c r="T15" s="2"/>
    </row>
    <row r="16" spans="1:20" ht="8.2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</row>
    <row r="17" spans="1:20" ht="18" customHeight="1">
      <c r="A17" s="99" t="s">
        <v>19</v>
      </c>
      <c r="B17" s="102" t="s">
        <v>43</v>
      </c>
      <c r="C17" s="75">
        <v>2019</v>
      </c>
      <c r="D17" s="6">
        <f>D21+D29</f>
        <v>838.3</v>
      </c>
      <c r="E17" s="6">
        <f>E21+E29</f>
        <v>838.3</v>
      </c>
      <c r="F17" s="6">
        <f t="shared" ref="F17:M17" si="1">SUM(F18:F20)</f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>J21+J29</f>
        <v>838.3</v>
      </c>
      <c r="K17" s="6">
        <f>K21+K29</f>
        <v>838.3</v>
      </c>
      <c r="L17" s="6">
        <f t="shared" si="1"/>
        <v>0</v>
      </c>
      <c r="M17" s="6">
        <f t="shared" si="1"/>
        <v>0</v>
      </c>
      <c r="N17" s="6">
        <v>100</v>
      </c>
      <c r="O17" s="6">
        <v>100</v>
      </c>
      <c r="P17" s="88" t="s">
        <v>20</v>
      </c>
      <c r="Q17" s="88" t="s">
        <v>20</v>
      </c>
      <c r="R17" s="88" t="s">
        <v>20</v>
      </c>
      <c r="S17" s="88" t="s">
        <v>20</v>
      </c>
      <c r="T17" s="2"/>
    </row>
    <row r="18" spans="1:20" ht="18" customHeight="1">
      <c r="A18" s="100"/>
      <c r="B18" s="103"/>
      <c r="C18" s="7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9"/>
      <c r="Q18" s="89"/>
      <c r="R18" s="89"/>
      <c r="S18" s="89"/>
      <c r="T18" s="2"/>
    </row>
    <row r="19" spans="1:20" ht="18.75" customHeight="1">
      <c r="A19" s="100"/>
      <c r="B19" s="103"/>
      <c r="C19" s="7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9"/>
      <c r="Q19" s="89"/>
      <c r="R19" s="89"/>
      <c r="S19" s="89"/>
      <c r="T19" s="2"/>
    </row>
    <row r="20" spans="1:20" ht="18.75" customHeight="1">
      <c r="A20" s="101"/>
      <c r="B20" s="104"/>
      <c r="C20" s="7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0"/>
      <c r="Q20" s="90"/>
      <c r="R20" s="90"/>
      <c r="S20" s="90"/>
      <c r="T20" s="2"/>
    </row>
    <row r="21" spans="1:20" ht="21" customHeight="1">
      <c r="A21" s="85" t="s">
        <v>21</v>
      </c>
      <c r="B21" s="78" t="s">
        <v>45</v>
      </c>
      <c r="C21" s="75">
        <v>2019</v>
      </c>
      <c r="D21" s="7">
        <f>D25</f>
        <v>560.29999999999995</v>
      </c>
      <c r="E21" s="7">
        <f>E25</f>
        <v>560.29999999999995</v>
      </c>
      <c r="F21" s="7">
        <f t="shared" ref="F21:M21" si="2">SUM(F22:F24)</f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>J25</f>
        <v>560.29999999999995</v>
      </c>
      <c r="K21" s="7">
        <f>K25</f>
        <v>560.29999999999995</v>
      </c>
      <c r="L21" s="7">
        <f t="shared" si="2"/>
        <v>0</v>
      </c>
      <c r="M21" s="7">
        <f t="shared" si="2"/>
        <v>0</v>
      </c>
      <c r="N21" s="7">
        <v>100</v>
      </c>
      <c r="O21" s="7">
        <v>100</v>
      </c>
      <c r="P21" s="75" t="s">
        <v>20</v>
      </c>
      <c r="Q21" s="75" t="s">
        <v>20</v>
      </c>
      <c r="R21" s="75" t="s">
        <v>20</v>
      </c>
      <c r="S21" s="75" t="s">
        <v>20</v>
      </c>
      <c r="T21" s="2"/>
    </row>
    <row r="22" spans="1:20" ht="19.5" customHeight="1">
      <c r="A22" s="86"/>
      <c r="B22" s="79"/>
      <c r="C22" s="7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1"/>
      <c r="Q22" s="81"/>
      <c r="R22" s="81"/>
      <c r="S22" s="81"/>
      <c r="T22" s="2"/>
    </row>
    <row r="23" spans="1:20" ht="19.5" customHeight="1">
      <c r="A23" s="86"/>
      <c r="B23" s="79"/>
      <c r="C23" s="7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1"/>
      <c r="Q23" s="81"/>
      <c r="R23" s="81"/>
      <c r="S23" s="81"/>
      <c r="T23" s="2"/>
    </row>
    <row r="24" spans="1:20" ht="19.5" customHeight="1">
      <c r="A24" s="87"/>
      <c r="B24" s="80"/>
      <c r="C24" s="7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2"/>
      <c r="Q24" s="82"/>
      <c r="R24" s="82"/>
      <c r="S24" s="82"/>
      <c r="T24" s="2"/>
    </row>
    <row r="25" spans="1:20" ht="18.75" customHeight="1">
      <c r="A25" s="91" t="s">
        <v>22</v>
      </c>
      <c r="B25" s="72" t="s">
        <v>44</v>
      </c>
      <c r="C25" s="75">
        <v>2019</v>
      </c>
      <c r="D25" s="8">
        <v>560.29999999999995</v>
      </c>
      <c r="E25" s="8">
        <v>560.29999999999995</v>
      </c>
      <c r="F25" s="8">
        <f t="shared" ref="F25:M25" si="3">SUM(F26:F28)</f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v>560.29999999999995</v>
      </c>
      <c r="K25" s="8">
        <v>560.29999999999995</v>
      </c>
      <c r="L25" s="8">
        <f t="shared" si="3"/>
        <v>0</v>
      </c>
      <c r="M25" s="8">
        <f t="shared" si="3"/>
        <v>0</v>
      </c>
      <c r="N25" s="8">
        <v>100</v>
      </c>
      <c r="O25" s="8">
        <v>100</v>
      </c>
      <c r="P25" s="96" t="s">
        <v>20</v>
      </c>
      <c r="Q25" s="96" t="s">
        <v>20</v>
      </c>
      <c r="R25" s="96" t="s">
        <v>20</v>
      </c>
      <c r="S25" s="96" t="s">
        <v>20</v>
      </c>
      <c r="T25" s="2"/>
    </row>
    <row r="26" spans="1:20" ht="18.75" customHeight="1">
      <c r="A26" s="92"/>
      <c r="B26" s="94"/>
      <c r="C26" s="7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7"/>
      <c r="Q26" s="97"/>
      <c r="R26" s="97"/>
      <c r="S26" s="97"/>
      <c r="T26" s="2"/>
    </row>
    <row r="27" spans="1:20" ht="19.5" customHeight="1">
      <c r="A27" s="92"/>
      <c r="B27" s="94"/>
      <c r="C27" s="7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7"/>
      <c r="Q27" s="97"/>
      <c r="R27" s="97"/>
      <c r="S27" s="97"/>
      <c r="T27" s="2"/>
    </row>
    <row r="28" spans="1:20" ht="19.5" customHeight="1">
      <c r="A28" s="93"/>
      <c r="B28" s="95"/>
      <c r="C28" s="7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8"/>
      <c r="Q28" s="98"/>
      <c r="R28" s="98"/>
      <c r="S28" s="98"/>
      <c r="T28" s="2"/>
    </row>
    <row r="29" spans="1:20" ht="21" customHeight="1">
      <c r="A29" s="85" t="s">
        <v>23</v>
      </c>
      <c r="B29" s="78" t="s">
        <v>48</v>
      </c>
      <c r="C29" s="75">
        <v>2019</v>
      </c>
      <c r="D29" s="7">
        <f>D33</f>
        <v>278</v>
      </c>
      <c r="E29" s="7">
        <f>E33</f>
        <v>278</v>
      </c>
      <c r="F29" s="7">
        <f t="shared" ref="F29:M29" si="4">SUM(F30:F32)</f>
        <v>0</v>
      </c>
      <c r="G29" s="7">
        <f t="shared" si="4"/>
        <v>0</v>
      </c>
      <c r="H29" s="7">
        <f t="shared" si="4"/>
        <v>0</v>
      </c>
      <c r="I29" s="7">
        <f t="shared" si="4"/>
        <v>0</v>
      </c>
      <c r="J29" s="7">
        <f>J33</f>
        <v>278</v>
      </c>
      <c r="K29" s="7">
        <f>K33</f>
        <v>278</v>
      </c>
      <c r="L29" s="7">
        <f t="shared" si="4"/>
        <v>0</v>
      </c>
      <c r="M29" s="7">
        <f t="shared" si="4"/>
        <v>0</v>
      </c>
      <c r="N29" s="7">
        <v>100</v>
      </c>
      <c r="O29" s="7">
        <v>100</v>
      </c>
      <c r="P29" s="75" t="s">
        <v>20</v>
      </c>
      <c r="Q29" s="75" t="s">
        <v>20</v>
      </c>
      <c r="R29" s="75" t="s">
        <v>20</v>
      </c>
      <c r="S29" s="75" t="s">
        <v>20</v>
      </c>
      <c r="T29" s="2"/>
    </row>
    <row r="30" spans="1:20" ht="19.5" customHeight="1">
      <c r="A30" s="86"/>
      <c r="B30" s="79"/>
      <c r="C30" s="7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1"/>
      <c r="Q30" s="81"/>
      <c r="R30" s="81"/>
      <c r="S30" s="81"/>
      <c r="T30" s="2"/>
    </row>
    <row r="31" spans="1:20" ht="19.5" customHeight="1">
      <c r="A31" s="86"/>
      <c r="B31" s="79"/>
      <c r="C31" s="7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1"/>
      <c r="Q31" s="81"/>
      <c r="R31" s="81"/>
      <c r="S31" s="81"/>
      <c r="T31" s="2"/>
    </row>
    <row r="32" spans="1:20" ht="19.5" customHeight="1">
      <c r="A32" s="87"/>
      <c r="B32" s="80"/>
      <c r="C32" s="7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2"/>
      <c r="Q32" s="82"/>
      <c r="R32" s="82"/>
      <c r="S32" s="82"/>
      <c r="T32" s="2"/>
    </row>
    <row r="33" spans="1:20" ht="18.75" customHeight="1">
      <c r="A33" s="91" t="s">
        <v>24</v>
      </c>
      <c r="B33" s="72" t="s">
        <v>44</v>
      </c>
      <c r="C33" s="75">
        <v>2019</v>
      </c>
      <c r="D33" s="8">
        <v>278</v>
      </c>
      <c r="E33" s="8">
        <v>278</v>
      </c>
      <c r="F33" s="8">
        <f t="shared" ref="F33:M33" si="5">SUM(F34:F36)</f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v>278</v>
      </c>
      <c r="K33" s="8">
        <v>278</v>
      </c>
      <c r="L33" s="8">
        <f t="shared" si="5"/>
        <v>0</v>
      </c>
      <c r="M33" s="8">
        <f t="shared" si="5"/>
        <v>0</v>
      </c>
      <c r="N33" s="8">
        <v>100</v>
      </c>
      <c r="O33" s="8">
        <v>100</v>
      </c>
      <c r="P33" s="96" t="s">
        <v>20</v>
      </c>
      <c r="Q33" s="96" t="s">
        <v>20</v>
      </c>
      <c r="R33" s="96" t="s">
        <v>20</v>
      </c>
      <c r="S33" s="96" t="s">
        <v>20</v>
      </c>
      <c r="T33" s="2"/>
    </row>
    <row r="34" spans="1:20" ht="18.75" customHeight="1">
      <c r="A34" s="92"/>
      <c r="B34" s="94"/>
      <c r="C34" s="7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7"/>
      <c r="Q34" s="97"/>
      <c r="R34" s="97"/>
      <c r="S34" s="97"/>
      <c r="T34" s="2"/>
    </row>
    <row r="35" spans="1:20" ht="19.5" customHeight="1">
      <c r="A35" s="92"/>
      <c r="B35" s="94"/>
      <c r="C35" s="7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7"/>
      <c r="Q35" s="97"/>
      <c r="R35" s="97"/>
      <c r="S35" s="97"/>
      <c r="T35" s="2"/>
    </row>
    <row r="36" spans="1:20" ht="19.5" customHeight="1">
      <c r="A36" s="93"/>
      <c r="B36" s="95"/>
      <c r="C36" s="7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8"/>
      <c r="Q36" s="98"/>
      <c r="R36" s="98"/>
      <c r="S36" s="98"/>
      <c r="T36" s="2"/>
    </row>
    <row r="37" spans="1:20" ht="18" customHeight="1">
      <c r="A37" s="99" t="s">
        <v>25</v>
      </c>
      <c r="B37" s="102" t="s">
        <v>46</v>
      </c>
      <c r="C37" s="75">
        <v>2019</v>
      </c>
      <c r="D37" s="6">
        <f>D41+D49+D57+D65+D73+D81+D89</f>
        <v>2992.5</v>
      </c>
      <c r="E37" s="6">
        <f>E41+E49+E57+E65+E73+E81+E89</f>
        <v>2992.5</v>
      </c>
      <c r="F37" s="6">
        <f>F41+F49+F57+F65+F73+F81+F89</f>
        <v>78.8</v>
      </c>
      <c r="G37" s="6">
        <f>G41+G49+G57+G65+G73+G81+G89</f>
        <v>78.8</v>
      </c>
      <c r="H37" s="6">
        <f t="shared" ref="H37:M37" si="6">SUM(H38:H40)</f>
        <v>0</v>
      </c>
      <c r="I37" s="6">
        <f t="shared" si="6"/>
        <v>0</v>
      </c>
      <c r="J37" s="6">
        <f>J41+J49+J57+J65+J73+J81+J89</f>
        <v>2913.7</v>
      </c>
      <c r="K37" s="6">
        <f>K41+K49+K57+K65+K73+K81+K89</f>
        <v>2913.7</v>
      </c>
      <c r="L37" s="6">
        <f t="shared" si="6"/>
        <v>0</v>
      </c>
      <c r="M37" s="6">
        <f t="shared" si="6"/>
        <v>0</v>
      </c>
      <c r="N37" s="6">
        <v>100</v>
      </c>
      <c r="O37" s="6">
        <v>100</v>
      </c>
      <c r="P37" s="88" t="s">
        <v>20</v>
      </c>
      <c r="Q37" s="88" t="s">
        <v>20</v>
      </c>
      <c r="R37" s="88" t="s">
        <v>20</v>
      </c>
      <c r="S37" s="88" t="s">
        <v>20</v>
      </c>
      <c r="T37" s="2"/>
    </row>
    <row r="38" spans="1:20" ht="18" customHeight="1">
      <c r="A38" s="100"/>
      <c r="B38" s="103"/>
      <c r="C38" s="7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89"/>
      <c r="Q38" s="89"/>
      <c r="R38" s="89"/>
      <c r="S38" s="89"/>
      <c r="T38" s="2"/>
    </row>
    <row r="39" spans="1:20" ht="18.75" customHeight="1">
      <c r="A39" s="100"/>
      <c r="B39" s="103"/>
      <c r="C39" s="7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89"/>
      <c r="Q39" s="89"/>
      <c r="R39" s="89"/>
      <c r="S39" s="89"/>
      <c r="T39" s="2"/>
    </row>
    <row r="40" spans="1:20" ht="18.75" customHeight="1">
      <c r="A40" s="101"/>
      <c r="B40" s="104"/>
      <c r="C40" s="7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90"/>
      <c r="Q40" s="90"/>
      <c r="R40" s="90"/>
      <c r="S40" s="90"/>
      <c r="T40" s="2"/>
    </row>
    <row r="41" spans="1:20" ht="21" customHeight="1">
      <c r="A41" s="85" t="s">
        <v>26</v>
      </c>
      <c r="B41" s="78" t="s">
        <v>47</v>
      </c>
      <c r="C41" s="75">
        <v>2019</v>
      </c>
      <c r="D41" s="7">
        <f>D45</f>
        <v>789.4</v>
      </c>
      <c r="E41" s="7">
        <f>E45</f>
        <v>789.4</v>
      </c>
      <c r="F41" s="7">
        <f t="shared" ref="F41:M41" si="7">SUM(F42:F44)</f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>J45</f>
        <v>789.4</v>
      </c>
      <c r="K41" s="7">
        <f>K45</f>
        <v>789.4</v>
      </c>
      <c r="L41" s="7">
        <f t="shared" si="7"/>
        <v>0</v>
      </c>
      <c r="M41" s="7">
        <f t="shared" si="7"/>
        <v>0</v>
      </c>
      <c r="N41" s="7">
        <v>100</v>
      </c>
      <c r="O41" s="7">
        <v>100</v>
      </c>
      <c r="P41" s="75" t="s">
        <v>20</v>
      </c>
      <c r="Q41" s="75" t="s">
        <v>20</v>
      </c>
      <c r="R41" s="75" t="s">
        <v>20</v>
      </c>
      <c r="S41" s="75" t="s">
        <v>20</v>
      </c>
      <c r="T41" s="2"/>
    </row>
    <row r="42" spans="1:20" ht="19.5" customHeight="1">
      <c r="A42" s="86"/>
      <c r="B42" s="79"/>
      <c r="C42" s="7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1"/>
      <c r="Q42" s="81"/>
      <c r="R42" s="81"/>
      <c r="S42" s="81"/>
      <c r="T42" s="2"/>
    </row>
    <row r="43" spans="1:20" ht="19.5" customHeight="1">
      <c r="A43" s="86"/>
      <c r="B43" s="79"/>
      <c r="C43" s="7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1"/>
      <c r="Q43" s="81"/>
      <c r="R43" s="81"/>
      <c r="S43" s="81"/>
      <c r="T43" s="2"/>
    </row>
    <row r="44" spans="1:20" ht="19.5" customHeight="1">
      <c r="A44" s="87"/>
      <c r="B44" s="80"/>
      <c r="C44" s="7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2"/>
      <c r="Q44" s="82"/>
      <c r="R44" s="82"/>
      <c r="S44" s="82"/>
      <c r="T44" s="2"/>
    </row>
    <row r="45" spans="1:20" ht="18.75" customHeight="1">
      <c r="A45" s="91" t="s">
        <v>27</v>
      </c>
      <c r="B45" s="72" t="s">
        <v>49</v>
      </c>
      <c r="C45" s="75">
        <v>2019</v>
      </c>
      <c r="D45" s="8">
        <v>789.4</v>
      </c>
      <c r="E45" s="8">
        <v>789.4</v>
      </c>
      <c r="F45" s="8">
        <f t="shared" ref="F45:M45" si="8">SUM(F46:F48)</f>
        <v>0</v>
      </c>
      <c r="G45" s="8">
        <f t="shared" si="8"/>
        <v>0</v>
      </c>
      <c r="H45" s="8">
        <f t="shared" si="8"/>
        <v>0</v>
      </c>
      <c r="I45" s="8">
        <f t="shared" si="8"/>
        <v>0</v>
      </c>
      <c r="J45" s="8">
        <v>789.4</v>
      </c>
      <c r="K45" s="8">
        <v>789.4</v>
      </c>
      <c r="L45" s="8">
        <f t="shared" si="8"/>
        <v>0</v>
      </c>
      <c r="M45" s="8">
        <f t="shared" si="8"/>
        <v>0</v>
      </c>
      <c r="N45" s="8">
        <v>100</v>
      </c>
      <c r="O45" s="8">
        <v>100</v>
      </c>
      <c r="P45" s="96" t="s">
        <v>20</v>
      </c>
      <c r="Q45" s="96" t="s">
        <v>20</v>
      </c>
      <c r="R45" s="96" t="s">
        <v>20</v>
      </c>
      <c r="S45" s="96" t="s">
        <v>20</v>
      </c>
      <c r="T45" s="2"/>
    </row>
    <row r="46" spans="1:20" ht="18.75" customHeight="1">
      <c r="A46" s="92"/>
      <c r="B46" s="94"/>
      <c r="C46" s="7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7"/>
      <c r="Q46" s="97"/>
      <c r="R46" s="97"/>
      <c r="S46" s="97"/>
      <c r="T46" s="2"/>
    </row>
    <row r="47" spans="1:20" ht="19.5" customHeight="1">
      <c r="A47" s="92"/>
      <c r="B47" s="94"/>
      <c r="C47" s="7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7"/>
      <c r="Q47" s="97"/>
      <c r="R47" s="97"/>
      <c r="S47" s="97"/>
      <c r="T47" s="2"/>
    </row>
    <row r="48" spans="1:20" ht="19.5" customHeight="1">
      <c r="A48" s="93"/>
      <c r="B48" s="95"/>
      <c r="C48" s="7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8"/>
      <c r="Q48" s="98"/>
      <c r="R48" s="98"/>
      <c r="S48" s="98"/>
      <c r="T48" s="2"/>
    </row>
    <row r="49" spans="1:20" ht="21" customHeight="1">
      <c r="A49" s="85" t="s">
        <v>28</v>
      </c>
      <c r="B49" s="78" t="s">
        <v>50</v>
      </c>
      <c r="C49" s="75">
        <v>2019</v>
      </c>
      <c r="D49" s="7">
        <f>D53</f>
        <v>1169.3</v>
      </c>
      <c r="E49" s="7">
        <f>E53</f>
        <v>1169.3</v>
      </c>
      <c r="F49" s="7">
        <f t="shared" ref="F49:M49" si="9">SUM(F50:F52)</f>
        <v>0</v>
      </c>
      <c r="G49" s="7">
        <f t="shared" si="9"/>
        <v>0</v>
      </c>
      <c r="H49" s="7">
        <f t="shared" si="9"/>
        <v>0</v>
      </c>
      <c r="I49" s="7">
        <f t="shared" si="9"/>
        <v>0</v>
      </c>
      <c r="J49" s="7">
        <f>J53</f>
        <v>1169.3</v>
      </c>
      <c r="K49" s="7">
        <f>K53</f>
        <v>1169.3</v>
      </c>
      <c r="L49" s="7">
        <f t="shared" si="9"/>
        <v>0</v>
      </c>
      <c r="M49" s="7">
        <f t="shared" si="9"/>
        <v>0</v>
      </c>
      <c r="N49" s="7">
        <v>100</v>
      </c>
      <c r="O49" s="7">
        <v>100</v>
      </c>
      <c r="P49" s="75" t="s">
        <v>20</v>
      </c>
      <c r="Q49" s="75" t="s">
        <v>20</v>
      </c>
      <c r="R49" s="75" t="s">
        <v>20</v>
      </c>
      <c r="S49" s="75" t="s">
        <v>20</v>
      </c>
      <c r="T49" s="2"/>
    </row>
    <row r="50" spans="1:20" ht="19.5" customHeight="1">
      <c r="A50" s="86"/>
      <c r="B50" s="79"/>
      <c r="C50" s="7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1"/>
      <c r="Q50" s="81"/>
      <c r="R50" s="81"/>
      <c r="S50" s="81"/>
      <c r="T50" s="2"/>
    </row>
    <row r="51" spans="1:20" ht="19.5" customHeight="1">
      <c r="A51" s="86"/>
      <c r="B51" s="79"/>
      <c r="C51" s="7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1"/>
      <c r="Q51" s="81"/>
      <c r="R51" s="81"/>
      <c r="S51" s="81"/>
      <c r="T51" s="2"/>
    </row>
    <row r="52" spans="1:20" ht="19.5" customHeight="1">
      <c r="A52" s="87"/>
      <c r="B52" s="80"/>
      <c r="C52" s="7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2"/>
      <c r="Q52" s="82"/>
      <c r="R52" s="82"/>
      <c r="S52" s="82"/>
      <c r="T52" s="2"/>
    </row>
    <row r="53" spans="1:20" ht="18.75" customHeight="1">
      <c r="A53" s="91" t="s">
        <v>29</v>
      </c>
      <c r="B53" s="72" t="s">
        <v>49</v>
      </c>
      <c r="C53" s="75">
        <v>2019</v>
      </c>
      <c r="D53" s="8">
        <v>1169.3</v>
      </c>
      <c r="E53" s="8">
        <v>1169.3</v>
      </c>
      <c r="F53" s="8">
        <f t="shared" ref="F53:M53" si="10">SUM(F54:F56)</f>
        <v>0</v>
      </c>
      <c r="G53" s="8">
        <f t="shared" si="10"/>
        <v>0</v>
      </c>
      <c r="H53" s="8">
        <f t="shared" si="10"/>
        <v>0</v>
      </c>
      <c r="I53" s="8">
        <f t="shared" si="10"/>
        <v>0</v>
      </c>
      <c r="J53" s="8">
        <v>1169.3</v>
      </c>
      <c r="K53" s="8">
        <v>1169.3</v>
      </c>
      <c r="L53" s="8">
        <f t="shared" si="10"/>
        <v>0</v>
      </c>
      <c r="M53" s="8">
        <f t="shared" si="10"/>
        <v>0</v>
      </c>
      <c r="N53" s="8">
        <v>100</v>
      </c>
      <c r="O53" s="8">
        <v>100</v>
      </c>
      <c r="P53" s="96" t="s">
        <v>20</v>
      </c>
      <c r="Q53" s="96" t="s">
        <v>20</v>
      </c>
      <c r="R53" s="96" t="s">
        <v>20</v>
      </c>
      <c r="S53" s="96" t="s">
        <v>20</v>
      </c>
      <c r="T53" s="2"/>
    </row>
    <row r="54" spans="1:20" ht="18.75" customHeight="1">
      <c r="A54" s="92"/>
      <c r="B54" s="94"/>
      <c r="C54" s="7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7"/>
      <c r="Q54" s="97"/>
      <c r="R54" s="97"/>
      <c r="S54" s="97"/>
      <c r="T54" s="2"/>
    </row>
    <row r="55" spans="1:20" ht="19.5" customHeight="1">
      <c r="A55" s="92"/>
      <c r="B55" s="94"/>
      <c r="C55" s="7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7"/>
      <c r="Q55" s="97"/>
      <c r="R55" s="97"/>
      <c r="S55" s="97"/>
      <c r="T55" s="2"/>
    </row>
    <row r="56" spans="1:20" ht="19.5" customHeight="1">
      <c r="A56" s="93"/>
      <c r="B56" s="95"/>
      <c r="C56" s="7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8"/>
      <c r="Q56" s="98"/>
      <c r="R56" s="98"/>
      <c r="S56" s="98"/>
      <c r="T56" s="2"/>
    </row>
    <row r="57" spans="1:20" ht="21" customHeight="1">
      <c r="A57" s="85" t="s">
        <v>30</v>
      </c>
      <c r="B57" s="78" t="s">
        <v>68</v>
      </c>
      <c r="C57" s="75">
        <v>2019</v>
      </c>
      <c r="D57" s="7">
        <f>D61</f>
        <v>789</v>
      </c>
      <c r="E57" s="7">
        <f>E61</f>
        <v>789</v>
      </c>
      <c r="F57" s="7">
        <f t="shared" ref="F57:M57" si="11">SUM(F58:F60)</f>
        <v>0</v>
      </c>
      <c r="G57" s="7">
        <f t="shared" si="11"/>
        <v>0</v>
      </c>
      <c r="H57" s="7">
        <f t="shared" si="11"/>
        <v>0</v>
      </c>
      <c r="I57" s="7">
        <f t="shared" si="11"/>
        <v>0</v>
      </c>
      <c r="J57" s="7">
        <f>J61</f>
        <v>789</v>
      </c>
      <c r="K57" s="7">
        <f>K61</f>
        <v>789</v>
      </c>
      <c r="L57" s="7">
        <f t="shared" si="11"/>
        <v>0</v>
      </c>
      <c r="M57" s="7">
        <f t="shared" si="11"/>
        <v>0</v>
      </c>
      <c r="N57" s="7">
        <v>100</v>
      </c>
      <c r="O57" s="7">
        <v>100</v>
      </c>
      <c r="P57" s="75" t="s">
        <v>20</v>
      </c>
      <c r="Q57" s="75" t="s">
        <v>20</v>
      </c>
      <c r="R57" s="75" t="s">
        <v>20</v>
      </c>
      <c r="S57" s="75" t="s">
        <v>20</v>
      </c>
      <c r="T57" s="2"/>
    </row>
    <row r="58" spans="1:20" ht="19.5" customHeight="1">
      <c r="A58" s="86"/>
      <c r="B58" s="79"/>
      <c r="C58" s="7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1"/>
      <c r="Q58" s="81"/>
      <c r="R58" s="81"/>
      <c r="S58" s="81"/>
      <c r="T58" s="2"/>
    </row>
    <row r="59" spans="1:20" ht="19.5" customHeight="1">
      <c r="A59" s="86"/>
      <c r="B59" s="79"/>
      <c r="C59" s="7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1"/>
      <c r="Q59" s="81"/>
      <c r="R59" s="81"/>
      <c r="S59" s="81"/>
      <c r="T59" s="2"/>
    </row>
    <row r="60" spans="1:20" ht="19.5" customHeight="1">
      <c r="A60" s="87"/>
      <c r="B60" s="80"/>
      <c r="C60" s="7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2"/>
      <c r="Q60" s="82"/>
      <c r="R60" s="82"/>
      <c r="S60" s="82"/>
      <c r="T60" s="2"/>
    </row>
    <row r="61" spans="1:20" ht="18.75" customHeight="1">
      <c r="A61" s="91" t="s">
        <v>31</v>
      </c>
      <c r="B61" s="72" t="s">
        <v>51</v>
      </c>
      <c r="C61" s="75">
        <v>2019</v>
      </c>
      <c r="D61" s="8">
        <v>789</v>
      </c>
      <c r="E61" s="8">
        <v>789</v>
      </c>
      <c r="F61" s="8">
        <f t="shared" ref="F61:M61" si="12">SUM(F62:F64)</f>
        <v>0</v>
      </c>
      <c r="G61" s="8">
        <f t="shared" si="12"/>
        <v>0</v>
      </c>
      <c r="H61" s="8">
        <f t="shared" si="12"/>
        <v>0</v>
      </c>
      <c r="I61" s="8">
        <f t="shared" si="12"/>
        <v>0</v>
      </c>
      <c r="J61" s="8">
        <v>789</v>
      </c>
      <c r="K61" s="8">
        <v>789</v>
      </c>
      <c r="L61" s="8">
        <f t="shared" si="12"/>
        <v>0</v>
      </c>
      <c r="M61" s="8">
        <f t="shared" si="12"/>
        <v>0</v>
      </c>
      <c r="N61" s="8">
        <v>100</v>
      </c>
      <c r="O61" s="8">
        <v>100</v>
      </c>
      <c r="P61" s="96" t="s">
        <v>20</v>
      </c>
      <c r="Q61" s="96" t="s">
        <v>20</v>
      </c>
      <c r="R61" s="96" t="s">
        <v>20</v>
      </c>
      <c r="S61" s="96" t="s">
        <v>20</v>
      </c>
      <c r="T61" s="2"/>
    </row>
    <row r="62" spans="1:20" ht="18.75" customHeight="1">
      <c r="A62" s="92"/>
      <c r="B62" s="94"/>
      <c r="C62" s="7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7"/>
      <c r="Q62" s="97"/>
      <c r="R62" s="97"/>
      <c r="S62" s="97"/>
      <c r="T62" s="2"/>
    </row>
    <row r="63" spans="1:20" ht="19.5" customHeight="1">
      <c r="A63" s="92"/>
      <c r="B63" s="94"/>
      <c r="C63" s="7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7"/>
      <c r="Q63" s="97"/>
      <c r="R63" s="97"/>
      <c r="S63" s="97"/>
      <c r="T63" s="2"/>
    </row>
    <row r="64" spans="1:20" ht="19.5" customHeight="1">
      <c r="A64" s="93"/>
      <c r="B64" s="95"/>
      <c r="C64" s="7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98"/>
      <c r="Q64" s="98"/>
      <c r="R64" s="98"/>
      <c r="S64" s="98"/>
      <c r="T64" s="2"/>
    </row>
    <row r="65" spans="1:20" ht="21" customHeight="1">
      <c r="A65" s="85" t="s">
        <v>32</v>
      </c>
      <c r="B65" s="78" t="s">
        <v>69</v>
      </c>
      <c r="C65" s="75">
        <v>2019</v>
      </c>
      <c r="D65" s="7">
        <f>D69</f>
        <v>101</v>
      </c>
      <c r="E65" s="7">
        <f>E69</f>
        <v>101</v>
      </c>
      <c r="F65" s="7">
        <f t="shared" ref="F65:M65" si="13">SUM(F66:F68)</f>
        <v>0</v>
      </c>
      <c r="G65" s="7">
        <f t="shared" si="13"/>
        <v>0</v>
      </c>
      <c r="H65" s="7">
        <f t="shared" si="13"/>
        <v>0</v>
      </c>
      <c r="I65" s="7">
        <f t="shared" si="13"/>
        <v>0</v>
      </c>
      <c r="J65" s="7">
        <f>J69</f>
        <v>101</v>
      </c>
      <c r="K65" s="7">
        <f>K69</f>
        <v>101</v>
      </c>
      <c r="L65" s="7">
        <f t="shared" si="13"/>
        <v>0</v>
      </c>
      <c r="M65" s="7">
        <f t="shared" si="13"/>
        <v>0</v>
      </c>
      <c r="N65" s="7">
        <v>100</v>
      </c>
      <c r="O65" s="7">
        <v>100</v>
      </c>
      <c r="P65" s="75" t="s">
        <v>20</v>
      </c>
      <c r="Q65" s="75" t="s">
        <v>20</v>
      </c>
      <c r="R65" s="75" t="s">
        <v>20</v>
      </c>
      <c r="S65" s="75" t="s">
        <v>20</v>
      </c>
      <c r="T65" s="2"/>
    </row>
    <row r="66" spans="1:20" ht="19.5" customHeight="1">
      <c r="A66" s="86"/>
      <c r="B66" s="79"/>
      <c r="C66" s="7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1"/>
      <c r="Q66" s="81"/>
      <c r="R66" s="81"/>
      <c r="S66" s="81"/>
      <c r="T66" s="2"/>
    </row>
    <row r="67" spans="1:20" ht="19.5" customHeight="1">
      <c r="A67" s="86"/>
      <c r="B67" s="79"/>
      <c r="C67" s="7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81"/>
      <c r="Q67" s="81"/>
      <c r="R67" s="81"/>
      <c r="S67" s="81"/>
      <c r="T67" s="2"/>
    </row>
    <row r="68" spans="1:20" ht="21" customHeight="1">
      <c r="A68" s="87"/>
      <c r="B68" s="80"/>
      <c r="C68" s="7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2"/>
      <c r="Q68" s="82"/>
      <c r="R68" s="82"/>
      <c r="S68" s="82"/>
      <c r="T68" s="2"/>
    </row>
    <row r="69" spans="1:20" ht="18.75" customHeight="1">
      <c r="A69" s="91" t="s">
        <v>42</v>
      </c>
      <c r="B69" s="72" t="s">
        <v>70</v>
      </c>
      <c r="C69" s="75">
        <v>2019</v>
      </c>
      <c r="D69" s="8">
        <v>101</v>
      </c>
      <c r="E69" s="8">
        <v>101</v>
      </c>
      <c r="F69" s="8">
        <f t="shared" ref="F69:M69" si="14">SUM(F70:F72)</f>
        <v>0</v>
      </c>
      <c r="G69" s="8">
        <f t="shared" si="14"/>
        <v>0</v>
      </c>
      <c r="H69" s="8">
        <f t="shared" si="14"/>
        <v>0</v>
      </c>
      <c r="I69" s="8">
        <f t="shared" si="14"/>
        <v>0</v>
      </c>
      <c r="J69" s="8">
        <v>101</v>
      </c>
      <c r="K69" s="8">
        <v>101</v>
      </c>
      <c r="L69" s="8">
        <f t="shared" si="14"/>
        <v>0</v>
      </c>
      <c r="M69" s="8">
        <f t="shared" si="14"/>
        <v>0</v>
      </c>
      <c r="N69" s="8">
        <v>100</v>
      </c>
      <c r="O69" s="8">
        <v>100</v>
      </c>
      <c r="P69" s="96" t="s">
        <v>20</v>
      </c>
      <c r="Q69" s="96" t="s">
        <v>20</v>
      </c>
      <c r="R69" s="96" t="s">
        <v>20</v>
      </c>
      <c r="S69" s="96" t="s">
        <v>20</v>
      </c>
      <c r="T69" s="2"/>
    </row>
    <row r="70" spans="1:20" ht="18.75" customHeight="1">
      <c r="A70" s="92"/>
      <c r="B70" s="94"/>
      <c r="C70" s="7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97"/>
      <c r="Q70" s="97"/>
      <c r="R70" s="97"/>
      <c r="S70" s="97"/>
      <c r="T70" s="2"/>
    </row>
    <row r="71" spans="1:20" ht="19.5" customHeight="1">
      <c r="A71" s="92"/>
      <c r="B71" s="94"/>
      <c r="C71" s="7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7"/>
      <c r="Q71" s="97"/>
      <c r="R71" s="97"/>
      <c r="S71" s="97"/>
      <c r="T71" s="2"/>
    </row>
    <row r="72" spans="1:20" ht="14.25" customHeight="1">
      <c r="A72" s="93"/>
      <c r="B72" s="95"/>
      <c r="C72" s="7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98"/>
      <c r="Q72" s="98"/>
      <c r="R72" s="98"/>
      <c r="S72" s="98"/>
      <c r="T72" s="2"/>
    </row>
    <row r="73" spans="1:20" ht="21" customHeight="1">
      <c r="A73" s="85" t="s">
        <v>33</v>
      </c>
      <c r="B73" s="78" t="s">
        <v>53</v>
      </c>
      <c r="C73" s="75">
        <v>2019</v>
      </c>
      <c r="D73" s="7">
        <f>D77</f>
        <v>1</v>
      </c>
      <c r="E73" s="7">
        <f>E77</f>
        <v>1</v>
      </c>
      <c r="F73" s="7">
        <f t="shared" ref="F73:I73" si="15">SUM(F74:F76)</f>
        <v>0</v>
      </c>
      <c r="G73" s="7">
        <f t="shared" si="15"/>
        <v>0</v>
      </c>
      <c r="H73" s="7">
        <f t="shared" si="15"/>
        <v>0</v>
      </c>
      <c r="I73" s="7">
        <f t="shared" si="15"/>
        <v>0</v>
      </c>
      <c r="J73" s="7">
        <f>J77</f>
        <v>1</v>
      </c>
      <c r="K73" s="7">
        <f>K77</f>
        <v>1</v>
      </c>
      <c r="L73" s="7">
        <f t="shared" ref="L73:M73" si="16">SUM(L74:L76)</f>
        <v>0</v>
      </c>
      <c r="M73" s="7">
        <f t="shared" si="16"/>
        <v>0</v>
      </c>
      <c r="N73" s="7">
        <v>100</v>
      </c>
      <c r="O73" s="7">
        <v>100</v>
      </c>
      <c r="P73" s="75" t="s">
        <v>20</v>
      </c>
      <c r="Q73" s="75" t="s">
        <v>20</v>
      </c>
      <c r="R73" s="75" t="s">
        <v>20</v>
      </c>
      <c r="S73" s="75" t="s">
        <v>20</v>
      </c>
      <c r="T73" s="2"/>
    </row>
    <row r="74" spans="1:20" ht="19.5" customHeight="1">
      <c r="A74" s="86"/>
      <c r="B74" s="79"/>
      <c r="C74" s="7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1"/>
      <c r="Q74" s="81"/>
      <c r="R74" s="81"/>
      <c r="S74" s="81"/>
      <c r="T74" s="2"/>
    </row>
    <row r="75" spans="1:20" ht="19.5" customHeight="1">
      <c r="A75" s="86"/>
      <c r="B75" s="79"/>
      <c r="C75" s="7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1"/>
      <c r="Q75" s="81"/>
      <c r="R75" s="81"/>
      <c r="S75" s="81"/>
      <c r="T75" s="2"/>
    </row>
    <row r="76" spans="1:20" ht="21" customHeight="1">
      <c r="A76" s="87"/>
      <c r="B76" s="80"/>
      <c r="C76" s="7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2"/>
      <c r="Q76" s="82"/>
      <c r="R76" s="82"/>
      <c r="S76" s="82"/>
      <c r="T76" s="2"/>
    </row>
    <row r="77" spans="1:20" ht="18.75" customHeight="1">
      <c r="A77" s="91" t="s">
        <v>34</v>
      </c>
      <c r="B77" s="72" t="s">
        <v>52</v>
      </c>
      <c r="C77" s="75">
        <v>2019</v>
      </c>
      <c r="D77" s="8">
        <v>1</v>
      </c>
      <c r="E77" s="8">
        <v>1</v>
      </c>
      <c r="F77" s="8">
        <f t="shared" ref="F77:I77" si="17">SUM(F78:F80)</f>
        <v>0</v>
      </c>
      <c r="G77" s="8">
        <f t="shared" si="17"/>
        <v>0</v>
      </c>
      <c r="H77" s="8">
        <f t="shared" si="17"/>
        <v>0</v>
      </c>
      <c r="I77" s="8">
        <f t="shared" si="17"/>
        <v>0</v>
      </c>
      <c r="J77" s="8">
        <v>1</v>
      </c>
      <c r="K77" s="8">
        <v>1</v>
      </c>
      <c r="L77" s="8">
        <f t="shared" ref="L77:M77" si="18">SUM(L78:L80)</f>
        <v>0</v>
      </c>
      <c r="M77" s="8">
        <f t="shared" si="18"/>
        <v>0</v>
      </c>
      <c r="N77" s="8">
        <v>100</v>
      </c>
      <c r="O77" s="8">
        <v>100</v>
      </c>
      <c r="P77" s="96" t="s">
        <v>20</v>
      </c>
      <c r="Q77" s="96" t="s">
        <v>20</v>
      </c>
      <c r="R77" s="96" t="s">
        <v>20</v>
      </c>
      <c r="S77" s="96" t="s">
        <v>20</v>
      </c>
      <c r="T77" s="2"/>
    </row>
    <row r="78" spans="1:20" ht="18.75" customHeight="1">
      <c r="A78" s="92"/>
      <c r="B78" s="94"/>
      <c r="C78" s="7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97"/>
      <c r="Q78" s="97"/>
      <c r="R78" s="97"/>
      <c r="S78" s="97"/>
      <c r="T78" s="2"/>
    </row>
    <row r="79" spans="1:20" ht="19.5" customHeight="1">
      <c r="A79" s="92"/>
      <c r="B79" s="94"/>
      <c r="C79" s="7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7"/>
      <c r="Q79" s="97"/>
      <c r="R79" s="97"/>
      <c r="S79" s="97"/>
      <c r="T79" s="2"/>
    </row>
    <row r="80" spans="1:20" ht="14.25" customHeight="1">
      <c r="A80" s="93"/>
      <c r="B80" s="95"/>
      <c r="C80" s="7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8"/>
      <c r="Q80" s="98"/>
      <c r="R80" s="98"/>
      <c r="S80" s="98"/>
      <c r="T80" s="2"/>
    </row>
    <row r="81" spans="1:20" ht="15.75" customHeight="1">
      <c r="A81" s="22" t="s">
        <v>35</v>
      </c>
      <c r="B81" s="78" t="s">
        <v>54</v>
      </c>
      <c r="C81" s="75">
        <v>2019</v>
      </c>
      <c r="D81" s="7">
        <f>D85</f>
        <v>64</v>
      </c>
      <c r="E81" s="7">
        <f>E85</f>
        <v>64</v>
      </c>
      <c r="F81" s="7">
        <f t="shared" ref="F81:I81" si="19">SUM(F82:F84)</f>
        <v>0</v>
      </c>
      <c r="G81" s="7">
        <f t="shared" si="19"/>
        <v>0</v>
      </c>
      <c r="H81" s="7">
        <f t="shared" si="19"/>
        <v>0</v>
      </c>
      <c r="I81" s="7">
        <f t="shared" si="19"/>
        <v>0</v>
      </c>
      <c r="J81" s="7">
        <f>J85</f>
        <v>64</v>
      </c>
      <c r="K81" s="7">
        <f>K85</f>
        <v>64</v>
      </c>
      <c r="L81" s="7">
        <f t="shared" ref="L81:M81" si="20">SUM(L82:L84)</f>
        <v>0</v>
      </c>
      <c r="M81" s="7">
        <f t="shared" si="20"/>
        <v>0</v>
      </c>
      <c r="N81" s="7">
        <v>100</v>
      </c>
      <c r="O81" s="7">
        <v>100</v>
      </c>
      <c r="P81" s="13" t="s">
        <v>20</v>
      </c>
      <c r="Q81" s="13" t="s">
        <v>20</v>
      </c>
      <c r="R81" s="13" t="s">
        <v>20</v>
      </c>
      <c r="S81" s="13" t="s">
        <v>20</v>
      </c>
      <c r="T81" s="2"/>
    </row>
    <row r="82" spans="1:20" ht="15.75" customHeight="1">
      <c r="A82" s="20"/>
      <c r="B82" s="73"/>
      <c r="C82" s="7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7"/>
      <c r="Q82" s="17"/>
      <c r="R82" s="17"/>
      <c r="S82" s="17"/>
      <c r="T82" s="2"/>
    </row>
    <row r="83" spans="1:20" ht="15.75" customHeight="1">
      <c r="A83" s="20"/>
      <c r="B83" s="73"/>
      <c r="C83" s="7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7"/>
      <c r="Q83" s="17"/>
      <c r="R83" s="17"/>
      <c r="S83" s="17"/>
      <c r="T83" s="2"/>
    </row>
    <row r="84" spans="1:20" ht="15.75" customHeight="1">
      <c r="A84" s="21"/>
      <c r="B84" s="74"/>
      <c r="C84" s="7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8"/>
      <c r="Q84" s="18"/>
      <c r="R84" s="18"/>
      <c r="S84" s="18"/>
      <c r="T84" s="2"/>
    </row>
    <row r="85" spans="1:20" ht="15.75" customHeight="1">
      <c r="A85" s="23" t="s">
        <v>36</v>
      </c>
      <c r="B85" s="72" t="s">
        <v>55</v>
      </c>
      <c r="C85" s="75">
        <v>2019</v>
      </c>
      <c r="D85" s="8">
        <v>64</v>
      </c>
      <c r="E85" s="8">
        <v>64</v>
      </c>
      <c r="F85" s="8">
        <f t="shared" ref="F85:I85" si="21">SUM(F86:F88)</f>
        <v>0</v>
      </c>
      <c r="G85" s="8">
        <f t="shared" si="21"/>
        <v>0</v>
      </c>
      <c r="H85" s="8">
        <f t="shared" si="21"/>
        <v>0</v>
      </c>
      <c r="I85" s="8">
        <f t="shared" si="21"/>
        <v>0</v>
      </c>
      <c r="J85" s="8">
        <v>64</v>
      </c>
      <c r="K85" s="8">
        <v>64</v>
      </c>
      <c r="L85" s="8">
        <f t="shared" ref="L85:M85" si="22">SUM(L86:L88)</f>
        <v>0</v>
      </c>
      <c r="M85" s="8">
        <f t="shared" si="22"/>
        <v>0</v>
      </c>
      <c r="N85" s="8">
        <v>100</v>
      </c>
      <c r="O85" s="8">
        <v>100</v>
      </c>
      <c r="P85" s="14" t="s">
        <v>20</v>
      </c>
      <c r="Q85" s="14" t="s">
        <v>20</v>
      </c>
      <c r="R85" s="14" t="s">
        <v>20</v>
      </c>
      <c r="S85" s="14" t="s">
        <v>20</v>
      </c>
      <c r="T85" s="2"/>
    </row>
    <row r="86" spans="1:20" ht="15.75" customHeight="1">
      <c r="A86" s="11"/>
      <c r="B86" s="73"/>
      <c r="C86" s="7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5"/>
      <c r="Q86" s="15"/>
      <c r="R86" s="15"/>
      <c r="S86" s="15"/>
      <c r="T86" s="2"/>
    </row>
    <row r="87" spans="1:20" ht="15.75" customHeight="1">
      <c r="A87" s="11"/>
      <c r="B87" s="73"/>
      <c r="C87" s="7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5"/>
      <c r="Q87" s="15"/>
      <c r="R87" s="15"/>
      <c r="S87" s="15"/>
      <c r="T87" s="2"/>
    </row>
    <row r="88" spans="1:20" ht="15.75" customHeight="1">
      <c r="A88" s="12"/>
      <c r="B88" s="74"/>
      <c r="C88" s="7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6"/>
      <c r="Q88" s="16"/>
      <c r="R88" s="16"/>
      <c r="S88" s="16"/>
      <c r="T88" s="2"/>
    </row>
    <row r="89" spans="1:20" ht="15.75" customHeight="1">
      <c r="A89" s="22" t="s">
        <v>71</v>
      </c>
      <c r="B89" s="78" t="s">
        <v>56</v>
      </c>
      <c r="C89" s="75">
        <v>2019</v>
      </c>
      <c r="D89" s="7">
        <f>D93</f>
        <v>78.8</v>
      </c>
      <c r="E89" s="7">
        <f>E93</f>
        <v>78.8</v>
      </c>
      <c r="F89" s="7">
        <f>F93</f>
        <v>78.8</v>
      </c>
      <c r="G89" s="7">
        <f>G93</f>
        <v>78.8</v>
      </c>
      <c r="H89" s="7">
        <f t="shared" ref="H89:I89" si="23">SUM(H90:H92)</f>
        <v>0</v>
      </c>
      <c r="I89" s="7">
        <f t="shared" si="23"/>
        <v>0</v>
      </c>
      <c r="J89" s="7">
        <f>J93</f>
        <v>0</v>
      </c>
      <c r="K89" s="7">
        <f>K93</f>
        <v>0</v>
      </c>
      <c r="L89" s="7">
        <f>L93</f>
        <v>0</v>
      </c>
      <c r="M89" s="7">
        <f>M93</f>
        <v>0</v>
      </c>
      <c r="N89" s="7">
        <v>100</v>
      </c>
      <c r="O89" s="7">
        <v>100</v>
      </c>
      <c r="P89" s="13" t="s">
        <v>20</v>
      </c>
      <c r="Q89" s="13" t="s">
        <v>20</v>
      </c>
      <c r="R89" s="13" t="s">
        <v>20</v>
      </c>
      <c r="S89" s="13" t="s">
        <v>20</v>
      </c>
      <c r="T89" s="2"/>
    </row>
    <row r="90" spans="1:20" ht="15.75" customHeight="1">
      <c r="A90" s="20"/>
      <c r="B90" s="73"/>
      <c r="C90" s="7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7"/>
      <c r="Q90" s="17"/>
      <c r="R90" s="17"/>
      <c r="S90" s="17"/>
      <c r="T90" s="2"/>
    </row>
    <row r="91" spans="1:20" ht="15.75" customHeight="1">
      <c r="A91" s="20"/>
      <c r="B91" s="73"/>
      <c r="C91" s="7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7"/>
      <c r="Q91" s="17"/>
      <c r="R91" s="17"/>
      <c r="S91" s="17"/>
      <c r="T91" s="2"/>
    </row>
    <row r="92" spans="1:20" ht="15.75" customHeight="1">
      <c r="A92" s="21"/>
      <c r="B92" s="74"/>
      <c r="C92" s="7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8"/>
      <c r="Q92" s="18"/>
      <c r="R92" s="18"/>
      <c r="S92" s="18"/>
      <c r="T92" s="2"/>
    </row>
    <row r="93" spans="1:20" ht="15.75" customHeight="1">
      <c r="A93" s="23" t="s">
        <v>72</v>
      </c>
      <c r="B93" s="72" t="s">
        <v>57</v>
      </c>
      <c r="C93" s="75">
        <v>2019</v>
      </c>
      <c r="D93" s="8">
        <v>78.8</v>
      </c>
      <c r="E93" s="8">
        <v>78.8</v>
      </c>
      <c r="F93" s="8">
        <v>78.8</v>
      </c>
      <c r="G93" s="8">
        <v>78.8</v>
      </c>
      <c r="H93" s="8">
        <f t="shared" ref="H93:I93" si="24">SUM(H94:H96)</f>
        <v>0</v>
      </c>
      <c r="I93" s="8">
        <f t="shared" si="24"/>
        <v>0</v>
      </c>
      <c r="J93" s="8">
        <v>0</v>
      </c>
      <c r="K93" s="8">
        <v>0</v>
      </c>
      <c r="L93" s="8">
        <v>0</v>
      </c>
      <c r="M93" s="8">
        <v>0</v>
      </c>
      <c r="N93" s="8">
        <v>100</v>
      </c>
      <c r="O93" s="8">
        <v>100</v>
      </c>
      <c r="P93" s="14" t="s">
        <v>20</v>
      </c>
      <c r="Q93" s="14" t="s">
        <v>20</v>
      </c>
      <c r="R93" s="14" t="s">
        <v>20</v>
      </c>
      <c r="S93" s="14" t="s">
        <v>20</v>
      </c>
      <c r="T93" s="2"/>
    </row>
    <row r="94" spans="1:20" ht="15.75" customHeight="1">
      <c r="A94" s="11"/>
      <c r="B94" s="73"/>
      <c r="C94" s="7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5"/>
      <c r="Q94" s="15"/>
      <c r="R94" s="15"/>
      <c r="S94" s="15"/>
      <c r="T94" s="2"/>
    </row>
    <row r="95" spans="1:20" ht="15.75" customHeight="1">
      <c r="A95" s="11"/>
      <c r="B95" s="73"/>
      <c r="C95" s="7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5"/>
      <c r="Q95" s="15"/>
      <c r="R95" s="15"/>
      <c r="S95" s="15"/>
      <c r="T95" s="2"/>
    </row>
    <row r="96" spans="1:20" ht="15.75" customHeight="1">
      <c r="A96" s="12"/>
      <c r="B96" s="74"/>
      <c r="C96" s="7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6"/>
      <c r="Q96" s="16"/>
      <c r="R96" s="16"/>
      <c r="S96" s="16"/>
      <c r="T96" s="2"/>
    </row>
    <row r="97" spans="1:20" ht="18" customHeight="1">
      <c r="A97" s="99" t="s">
        <v>37</v>
      </c>
      <c r="B97" s="102" t="s">
        <v>59</v>
      </c>
      <c r="C97" s="75">
        <v>2019</v>
      </c>
      <c r="D97" s="6">
        <f>D101+D109+D117+D125+D133+D141+D149</f>
        <v>2043</v>
      </c>
      <c r="E97" s="6">
        <f>E101+E109+E117+E125+E133+E141+E149</f>
        <v>1985.8</v>
      </c>
      <c r="F97" s="6">
        <f t="shared" ref="F97:G97" si="25">SUM(F98:F100)</f>
        <v>0</v>
      </c>
      <c r="G97" s="6">
        <f t="shared" si="25"/>
        <v>0</v>
      </c>
      <c r="H97" s="6">
        <f>H109</f>
        <v>38.4</v>
      </c>
      <c r="I97" s="6">
        <f>I109</f>
        <v>38.4</v>
      </c>
      <c r="J97" s="6">
        <f>J101+J109+J117+J125+J133+J141+J149</f>
        <v>2004.5</v>
      </c>
      <c r="K97" s="6">
        <f>K101+K109+K117+K125+K133+K141+K149</f>
        <v>1947.3</v>
      </c>
      <c r="L97" s="6">
        <f t="shared" ref="L97:M97" si="26">SUM(L98:L100)</f>
        <v>0</v>
      </c>
      <c r="M97" s="6">
        <f t="shared" si="26"/>
        <v>0</v>
      </c>
      <c r="N97" s="6">
        <v>100</v>
      </c>
      <c r="O97" s="6">
        <v>100</v>
      </c>
      <c r="P97" s="88" t="s">
        <v>20</v>
      </c>
      <c r="Q97" s="88" t="s">
        <v>20</v>
      </c>
      <c r="R97" s="88" t="s">
        <v>20</v>
      </c>
      <c r="S97" s="88" t="s">
        <v>20</v>
      </c>
      <c r="T97" s="2"/>
    </row>
    <row r="98" spans="1:20" ht="18" customHeight="1">
      <c r="A98" s="100"/>
      <c r="B98" s="103"/>
      <c r="C98" s="7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89"/>
      <c r="Q98" s="89"/>
      <c r="R98" s="89"/>
      <c r="S98" s="89"/>
      <c r="T98" s="2"/>
    </row>
    <row r="99" spans="1:20" ht="18.75" customHeight="1">
      <c r="A99" s="100"/>
      <c r="B99" s="103"/>
      <c r="C99" s="7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89"/>
      <c r="Q99" s="89"/>
      <c r="R99" s="89"/>
      <c r="S99" s="89"/>
      <c r="T99" s="2"/>
    </row>
    <row r="100" spans="1:20" ht="18.75" customHeight="1">
      <c r="A100" s="101"/>
      <c r="B100" s="104"/>
      <c r="C100" s="7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90"/>
      <c r="Q100" s="90"/>
      <c r="R100" s="90"/>
      <c r="S100" s="90"/>
      <c r="T100" s="2"/>
    </row>
    <row r="101" spans="1:20" ht="21" customHeight="1">
      <c r="A101" s="85" t="s">
        <v>38</v>
      </c>
      <c r="B101" s="78" t="s">
        <v>62</v>
      </c>
      <c r="C101" s="75">
        <v>2019</v>
      </c>
      <c r="D101" s="7">
        <f>D105</f>
        <v>1296.3</v>
      </c>
      <c r="E101" s="7">
        <f>E105</f>
        <v>1296.3</v>
      </c>
      <c r="F101" s="7">
        <f t="shared" ref="F101:I101" si="27">SUM(F102:F104)</f>
        <v>0</v>
      </c>
      <c r="G101" s="7">
        <f t="shared" si="27"/>
        <v>0</v>
      </c>
      <c r="H101" s="7">
        <f t="shared" si="27"/>
        <v>0</v>
      </c>
      <c r="I101" s="7">
        <f t="shared" si="27"/>
        <v>0</v>
      </c>
      <c r="J101" s="7">
        <f>J105</f>
        <v>1296.3</v>
      </c>
      <c r="K101" s="7">
        <f>K105</f>
        <v>1296.3</v>
      </c>
      <c r="L101" s="7">
        <f t="shared" ref="L101:M101" si="28">SUM(L102:L104)</f>
        <v>0</v>
      </c>
      <c r="M101" s="7">
        <f t="shared" si="28"/>
        <v>0</v>
      </c>
      <c r="N101" s="7">
        <v>100</v>
      </c>
      <c r="O101" s="6">
        <v>100</v>
      </c>
      <c r="P101" s="75" t="s">
        <v>20</v>
      </c>
      <c r="Q101" s="75" t="s">
        <v>20</v>
      </c>
      <c r="R101" s="75" t="s">
        <v>20</v>
      </c>
      <c r="S101" s="75" t="s">
        <v>20</v>
      </c>
      <c r="T101" s="2"/>
    </row>
    <row r="102" spans="1:20" ht="19.5" customHeight="1">
      <c r="A102" s="86"/>
      <c r="B102" s="79"/>
      <c r="C102" s="7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1"/>
      <c r="Q102" s="81"/>
      <c r="R102" s="81"/>
      <c r="S102" s="81"/>
      <c r="T102" s="2"/>
    </row>
    <row r="103" spans="1:20" ht="19.5" customHeight="1">
      <c r="A103" s="86"/>
      <c r="B103" s="79"/>
      <c r="C103" s="7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81"/>
      <c r="Q103" s="81"/>
      <c r="R103" s="81"/>
      <c r="S103" s="81"/>
      <c r="T103" s="2"/>
    </row>
    <row r="104" spans="1:20" ht="19.5" customHeight="1">
      <c r="A104" s="87"/>
      <c r="B104" s="80"/>
      <c r="C104" s="7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2"/>
      <c r="Q104" s="82"/>
      <c r="R104" s="82"/>
      <c r="S104" s="82"/>
      <c r="T104" s="2"/>
    </row>
    <row r="105" spans="1:20" ht="18.75" customHeight="1">
      <c r="A105" s="10" t="s">
        <v>58</v>
      </c>
      <c r="B105" s="72" t="s">
        <v>60</v>
      </c>
      <c r="C105" s="75">
        <v>2019</v>
      </c>
      <c r="D105" s="8">
        <v>1296.3</v>
      </c>
      <c r="E105" s="8">
        <v>1296.3</v>
      </c>
      <c r="F105" s="8">
        <f t="shared" ref="F105:I105" si="29">SUM(F106:F108)</f>
        <v>0</v>
      </c>
      <c r="G105" s="8">
        <f t="shared" si="29"/>
        <v>0</v>
      </c>
      <c r="H105" s="8">
        <f t="shared" si="29"/>
        <v>0</v>
      </c>
      <c r="I105" s="8">
        <f t="shared" si="29"/>
        <v>0</v>
      </c>
      <c r="J105" s="8">
        <v>1296.3</v>
      </c>
      <c r="K105" s="8">
        <v>1296.3</v>
      </c>
      <c r="L105" s="8">
        <f t="shared" ref="L105:M105" si="30">SUM(L106:L108)</f>
        <v>0</v>
      </c>
      <c r="M105" s="8">
        <f t="shared" si="30"/>
        <v>0</v>
      </c>
      <c r="N105" s="8">
        <v>100</v>
      </c>
      <c r="O105" s="6">
        <v>100</v>
      </c>
      <c r="P105" s="14" t="s">
        <v>20</v>
      </c>
      <c r="Q105" s="14" t="s">
        <v>20</v>
      </c>
      <c r="R105" s="14" t="s">
        <v>20</v>
      </c>
      <c r="S105" s="14" t="s">
        <v>20</v>
      </c>
      <c r="T105" s="2"/>
    </row>
    <row r="106" spans="1:20" ht="18.75" customHeight="1">
      <c r="A106" s="11"/>
      <c r="B106" s="73"/>
      <c r="C106" s="7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5"/>
      <c r="Q106" s="15"/>
      <c r="R106" s="15"/>
      <c r="S106" s="15"/>
      <c r="T106" s="2"/>
    </row>
    <row r="107" spans="1:20" ht="19.5" customHeight="1">
      <c r="A107" s="11"/>
      <c r="B107" s="73"/>
      <c r="C107" s="7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5"/>
      <c r="Q107" s="15"/>
      <c r="R107" s="15"/>
      <c r="S107" s="15"/>
      <c r="T107" s="2"/>
    </row>
    <row r="108" spans="1:20" ht="19.5" customHeight="1">
      <c r="A108" s="12"/>
      <c r="B108" s="74"/>
      <c r="C108" s="7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6"/>
      <c r="Q108" s="16"/>
      <c r="R108" s="16"/>
      <c r="S108" s="16"/>
      <c r="T108" s="2"/>
    </row>
    <row r="109" spans="1:20" ht="21" customHeight="1">
      <c r="A109" s="19" t="s">
        <v>39</v>
      </c>
      <c r="B109" s="78" t="s">
        <v>64</v>
      </c>
      <c r="C109" s="75">
        <v>2019</v>
      </c>
      <c r="D109" s="7">
        <f>D113</f>
        <v>284</v>
      </c>
      <c r="E109" s="7">
        <f>E113</f>
        <v>284</v>
      </c>
      <c r="F109" s="7">
        <f t="shared" ref="F109:G109" si="31">SUM(F110:F112)</f>
        <v>0</v>
      </c>
      <c r="G109" s="7">
        <f t="shared" si="31"/>
        <v>0</v>
      </c>
      <c r="H109" s="7">
        <f>H113</f>
        <v>38.4</v>
      </c>
      <c r="I109" s="7">
        <f>I113</f>
        <v>38.4</v>
      </c>
      <c r="J109" s="7">
        <f>J113</f>
        <v>245.5</v>
      </c>
      <c r="K109" s="7">
        <f>K113</f>
        <v>245.5</v>
      </c>
      <c r="L109" s="7">
        <f t="shared" ref="L109:M109" si="32">SUM(L110:L112)</f>
        <v>0</v>
      </c>
      <c r="M109" s="7">
        <f t="shared" si="32"/>
        <v>0</v>
      </c>
      <c r="N109" s="7">
        <v>100</v>
      </c>
      <c r="O109" s="6">
        <v>100</v>
      </c>
      <c r="P109" s="13" t="s">
        <v>20</v>
      </c>
      <c r="Q109" s="13" t="s">
        <v>20</v>
      </c>
      <c r="R109" s="13" t="s">
        <v>20</v>
      </c>
      <c r="S109" s="13" t="s">
        <v>20</v>
      </c>
      <c r="T109" s="2"/>
    </row>
    <row r="110" spans="1:20" ht="19.5" customHeight="1">
      <c r="A110" s="20"/>
      <c r="B110" s="73"/>
      <c r="C110" s="7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7"/>
      <c r="Q110" s="17"/>
      <c r="R110" s="17"/>
      <c r="S110" s="17"/>
      <c r="T110" s="2"/>
    </row>
    <row r="111" spans="1:20" ht="19.5" customHeight="1">
      <c r="A111" s="20"/>
      <c r="B111" s="73"/>
      <c r="C111" s="7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7"/>
      <c r="Q111" s="17"/>
      <c r="R111" s="17"/>
      <c r="S111" s="17"/>
      <c r="T111" s="2"/>
    </row>
    <row r="112" spans="1:20" ht="19.5" customHeight="1">
      <c r="A112" s="21"/>
      <c r="B112" s="74"/>
      <c r="C112" s="7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8"/>
      <c r="Q112" s="18"/>
      <c r="R112" s="18"/>
      <c r="S112" s="18"/>
      <c r="T112" s="2"/>
    </row>
    <row r="113" spans="1:20" ht="18.75" customHeight="1">
      <c r="A113" s="10" t="s">
        <v>61</v>
      </c>
      <c r="B113" s="72" t="s">
        <v>63</v>
      </c>
      <c r="C113" s="75">
        <v>2019</v>
      </c>
      <c r="D113" s="8">
        <v>284</v>
      </c>
      <c r="E113" s="8">
        <v>284</v>
      </c>
      <c r="F113" s="8">
        <f t="shared" ref="F113:G113" si="33">SUM(F114:F116)</f>
        <v>0</v>
      </c>
      <c r="G113" s="8">
        <f t="shared" si="33"/>
        <v>0</v>
      </c>
      <c r="H113" s="8">
        <v>38.4</v>
      </c>
      <c r="I113" s="8">
        <v>38.4</v>
      </c>
      <c r="J113" s="8">
        <v>245.5</v>
      </c>
      <c r="K113" s="8">
        <v>245.5</v>
      </c>
      <c r="L113" s="8">
        <f t="shared" ref="L113:M113" si="34">SUM(L114:L116)</f>
        <v>0</v>
      </c>
      <c r="M113" s="8">
        <f t="shared" si="34"/>
        <v>0</v>
      </c>
      <c r="N113" s="8">
        <v>100</v>
      </c>
      <c r="O113" s="6">
        <v>100</v>
      </c>
      <c r="P113" s="14" t="s">
        <v>20</v>
      </c>
      <c r="Q113" s="14" t="s">
        <v>20</v>
      </c>
      <c r="R113" s="14" t="s">
        <v>20</v>
      </c>
      <c r="S113" s="14" t="s">
        <v>20</v>
      </c>
      <c r="T113" s="2"/>
    </row>
    <row r="114" spans="1:20" ht="18.75" customHeight="1">
      <c r="A114" s="11"/>
      <c r="B114" s="73"/>
      <c r="C114" s="7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5"/>
      <c r="Q114" s="15"/>
      <c r="R114" s="15"/>
      <c r="S114" s="15"/>
      <c r="T114" s="2"/>
    </row>
    <row r="115" spans="1:20" ht="19.5" customHeight="1">
      <c r="A115" s="11"/>
      <c r="B115" s="73"/>
      <c r="C115" s="7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5"/>
      <c r="Q115" s="15"/>
      <c r="R115" s="15"/>
      <c r="S115" s="15"/>
      <c r="T115" s="2"/>
    </row>
    <row r="116" spans="1:20" ht="19.5" customHeight="1">
      <c r="A116" s="12"/>
      <c r="B116" s="74"/>
      <c r="C116" s="7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6"/>
      <c r="Q116" s="16"/>
      <c r="R116" s="16"/>
      <c r="S116" s="16"/>
      <c r="T116" s="2"/>
    </row>
    <row r="117" spans="1:20" ht="21" customHeight="1">
      <c r="A117" s="19" t="s">
        <v>40</v>
      </c>
      <c r="B117" s="78" t="s">
        <v>66</v>
      </c>
      <c r="C117" s="75">
        <v>2019</v>
      </c>
      <c r="D117" s="7">
        <f>D121</f>
        <v>443.2</v>
      </c>
      <c r="E117" s="7">
        <f>E121</f>
        <v>386</v>
      </c>
      <c r="F117" s="7">
        <f t="shared" ref="F117:I117" si="35">SUM(F118:F120)</f>
        <v>0</v>
      </c>
      <c r="G117" s="7">
        <f t="shared" si="35"/>
        <v>0</v>
      </c>
      <c r="H117" s="7">
        <f t="shared" si="35"/>
        <v>0</v>
      </c>
      <c r="I117" s="7">
        <f t="shared" si="35"/>
        <v>0</v>
      </c>
      <c r="J117" s="7">
        <f>J121</f>
        <v>443.2</v>
      </c>
      <c r="K117" s="7">
        <f>K121</f>
        <v>386</v>
      </c>
      <c r="L117" s="7">
        <f t="shared" ref="L117:M117" si="36">SUM(L118:L120)</f>
        <v>0</v>
      </c>
      <c r="M117" s="7">
        <f t="shared" si="36"/>
        <v>0</v>
      </c>
      <c r="N117" s="7">
        <v>100</v>
      </c>
      <c r="O117" s="6">
        <v>100</v>
      </c>
      <c r="P117" s="13" t="s">
        <v>20</v>
      </c>
      <c r="Q117" s="13" t="s">
        <v>20</v>
      </c>
      <c r="R117" s="13" t="s">
        <v>20</v>
      </c>
      <c r="S117" s="13" t="s">
        <v>20</v>
      </c>
      <c r="T117" s="2"/>
    </row>
    <row r="118" spans="1:20" ht="19.5" customHeight="1">
      <c r="A118" s="20"/>
      <c r="B118" s="73"/>
      <c r="C118" s="7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7"/>
      <c r="Q118" s="17"/>
      <c r="R118" s="17"/>
      <c r="S118" s="17"/>
      <c r="T118" s="2"/>
    </row>
    <row r="119" spans="1:20" ht="19.5" customHeight="1">
      <c r="A119" s="20"/>
      <c r="B119" s="73"/>
      <c r="C119" s="7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7"/>
      <c r="Q119" s="17"/>
      <c r="R119" s="17"/>
      <c r="S119" s="17"/>
      <c r="T119" s="2"/>
    </row>
    <row r="120" spans="1:20" ht="19.5" customHeight="1">
      <c r="A120" s="21"/>
      <c r="B120" s="74"/>
      <c r="C120" s="7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8"/>
      <c r="Q120" s="18"/>
      <c r="R120" s="18"/>
      <c r="S120" s="18"/>
      <c r="T120" s="2"/>
    </row>
    <row r="121" spans="1:20" ht="18.75" customHeight="1">
      <c r="A121" s="10" t="s">
        <v>65</v>
      </c>
      <c r="B121" s="72" t="s">
        <v>67</v>
      </c>
      <c r="C121" s="75">
        <v>2019</v>
      </c>
      <c r="D121" s="8">
        <v>443.2</v>
      </c>
      <c r="E121" s="8">
        <v>386</v>
      </c>
      <c r="F121" s="8">
        <f t="shared" ref="F121:I121" si="37">SUM(F122:F124)</f>
        <v>0</v>
      </c>
      <c r="G121" s="8">
        <f t="shared" si="37"/>
        <v>0</v>
      </c>
      <c r="H121" s="8">
        <f t="shared" si="37"/>
        <v>0</v>
      </c>
      <c r="I121" s="8">
        <f t="shared" si="37"/>
        <v>0</v>
      </c>
      <c r="J121" s="8">
        <v>443.2</v>
      </c>
      <c r="K121" s="8">
        <v>386</v>
      </c>
      <c r="L121" s="8">
        <f t="shared" ref="L121:M121" si="38">SUM(L122:L124)</f>
        <v>0</v>
      </c>
      <c r="M121" s="8">
        <f t="shared" si="38"/>
        <v>0</v>
      </c>
      <c r="N121" s="8">
        <v>100</v>
      </c>
      <c r="O121" s="6">
        <v>100</v>
      </c>
      <c r="P121" s="14" t="s">
        <v>20</v>
      </c>
      <c r="Q121" s="14" t="s">
        <v>20</v>
      </c>
      <c r="R121" s="14" t="s">
        <v>20</v>
      </c>
      <c r="S121" s="14" t="s">
        <v>20</v>
      </c>
      <c r="T121" s="2"/>
    </row>
    <row r="122" spans="1:20" ht="18.75" customHeight="1">
      <c r="A122" s="11"/>
      <c r="B122" s="73"/>
      <c r="C122" s="7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5"/>
      <c r="Q122" s="15"/>
      <c r="R122" s="15"/>
      <c r="S122" s="15"/>
      <c r="T122" s="2"/>
    </row>
    <row r="123" spans="1:20" ht="19.5" customHeight="1">
      <c r="A123" s="11"/>
      <c r="B123" s="73"/>
      <c r="C123" s="7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5"/>
      <c r="Q123" s="15"/>
      <c r="R123" s="15"/>
      <c r="S123" s="15"/>
      <c r="T123" s="2"/>
    </row>
    <row r="124" spans="1:20" ht="19.5" customHeight="1">
      <c r="A124" s="12"/>
      <c r="B124" s="74"/>
      <c r="C124" s="7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6"/>
      <c r="Q124" s="16"/>
      <c r="R124" s="16"/>
      <c r="S124" s="16"/>
      <c r="T124" s="2"/>
    </row>
    <row r="125" spans="1:20" ht="21" customHeight="1">
      <c r="A125" s="33" t="s">
        <v>73</v>
      </c>
      <c r="B125" s="78" t="s">
        <v>75</v>
      </c>
      <c r="C125" s="75">
        <v>2019</v>
      </c>
      <c r="D125" s="7">
        <f>D129</f>
        <v>1.8</v>
      </c>
      <c r="E125" s="7">
        <f>E129</f>
        <v>1.8</v>
      </c>
      <c r="F125" s="7">
        <f t="shared" ref="F125:I125" si="39">SUM(F126:F128)</f>
        <v>0</v>
      </c>
      <c r="G125" s="7">
        <f t="shared" si="39"/>
        <v>0</v>
      </c>
      <c r="H125" s="7">
        <f t="shared" si="39"/>
        <v>0</v>
      </c>
      <c r="I125" s="7">
        <f t="shared" si="39"/>
        <v>0</v>
      </c>
      <c r="J125" s="7">
        <f>J129</f>
        <v>1.8</v>
      </c>
      <c r="K125" s="7">
        <f>K129</f>
        <v>1.8</v>
      </c>
      <c r="L125" s="7">
        <f t="shared" ref="L125:M125" si="40">SUM(L126:L128)</f>
        <v>0</v>
      </c>
      <c r="M125" s="7">
        <f t="shared" si="40"/>
        <v>0</v>
      </c>
      <c r="N125" s="7">
        <v>100</v>
      </c>
      <c r="O125" s="6">
        <v>100</v>
      </c>
      <c r="P125" s="24" t="s">
        <v>20</v>
      </c>
      <c r="Q125" s="24" t="s">
        <v>20</v>
      </c>
      <c r="R125" s="24" t="s">
        <v>20</v>
      </c>
      <c r="S125" s="24" t="s">
        <v>20</v>
      </c>
      <c r="T125" s="2"/>
    </row>
    <row r="126" spans="1:20" ht="19.5" customHeight="1">
      <c r="A126" s="34"/>
      <c r="B126" s="73"/>
      <c r="C126" s="7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5"/>
      <c r="Q126" s="25"/>
      <c r="R126" s="25"/>
      <c r="S126" s="25"/>
      <c r="T126" s="2"/>
    </row>
    <row r="127" spans="1:20" ht="19.5" customHeight="1">
      <c r="A127" s="34"/>
      <c r="B127" s="73"/>
      <c r="C127" s="7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5"/>
      <c r="Q127" s="25"/>
      <c r="R127" s="25"/>
      <c r="S127" s="25"/>
      <c r="T127" s="2"/>
    </row>
    <row r="128" spans="1:20" ht="19.5" customHeight="1">
      <c r="A128" s="35"/>
      <c r="B128" s="74"/>
      <c r="C128" s="7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6"/>
      <c r="Q128" s="26"/>
      <c r="R128" s="26"/>
      <c r="S128" s="26"/>
      <c r="T128" s="2"/>
    </row>
    <row r="129" spans="1:20" ht="18.75" customHeight="1">
      <c r="A129" s="27" t="s">
        <v>74</v>
      </c>
      <c r="B129" s="72" t="s">
        <v>76</v>
      </c>
      <c r="C129" s="75">
        <v>2019</v>
      </c>
      <c r="D129" s="8">
        <v>1.8</v>
      </c>
      <c r="E129" s="8">
        <v>1.8</v>
      </c>
      <c r="F129" s="8">
        <f t="shared" ref="F129:G129" si="41">SUM(F130:F132)</f>
        <v>0</v>
      </c>
      <c r="G129" s="8">
        <f t="shared" si="41"/>
        <v>0</v>
      </c>
      <c r="H129" s="8">
        <v>0</v>
      </c>
      <c r="I129" s="8">
        <v>0</v>
      </c>
      <c r="J129" s="8">
        <v>1.8</v>
      </c>
      <c r="K129" s="8">
        <v>1.8</v>
      </c>
      <c r="L129" s="8">
        <f t="shared" ref="L129:M129" si="42">SUM(L130:L132)</f>
        <v>0</v>
      </c>
      <c r="M129" s="8">
        <f t="shared" si="42"/>
        <v>0</v>
      </c>
      <c r="N129" s="8">
        <v>100</v>
      </c>
      <c r="O129" s="6">
        <v>100</v>
      </c>
      <c r="P129" s="30" t="s">
        <v>20</v>
      </c>
      <c r="Q129" s="30" t="s">
        <v>20</v>
      </c>
      <c r="R129" s="30" t="s">
        <v>20</v>
      </c>
      <c r="S129" s="30" t="s">
        <v>20</v>
      </c>
      <c r="T129" s="2"/>
    </row>
    <row r="130" spans="1:20" ht="18.75" customHeight="1">
      <c r="A130" s="28"/>
      <c r="B130" s="73"/>
      <c r="C130" s="7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31"/>
      <c r="Q130" s="31"/>
      <c r="R130" s="31"/>
      <c r="S130" s="31"/>
      <c r="T130" s="2"/>
    </row>
    <row r="131" spans="1:20" ht="19.5" customHeight="1">
      <c r="A131" s="28"/>
      <c r="B131" s="73"/>
      <c r="C131" s="7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31"/>
      <c r="Q131" s="31"/>
      <c r="R131" s="31"/>
      <c r="S131" s="31"/>
      <c r="T131" s="2"/>
    </row>
    <row r="132" spans="1:20" ht="19.5" customHeight="1">
      <c r="A132" s="29"/>
      <c r="B132" s="74"/>
      <c r="C132" s="7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32"/>
      <c r="Q132" s="32"/>
      <c r="R132" s="32"/>
      <c r="S132" s="32"/>
      <c r="T132" s="2"/>
    </row>
    <row r="133" spans="1:20" ht="21" customHeight="1">
      <c r="A133" s="45" t="s">
        <v>77</v>
      </c>
      <c r="B133" s="78" t="s">
        <v>78</v>
      </c>
      <c r="C133" s="75">
        <v>2019</v>
      </c>
      <c r="D133" s="7">
        <f>D137+D157</f>
        <v>9.1999999999999993</v>
      </c>
      <c r="E133" s="7">
        <f>E137+E157</f>
        <v>9.1999999999999993</v>
      </c>
      <c r="F133" s="7">
        <f t="shared" ref="F133:I133" si="43">SUM(F134:F136)</f>
        <v>0</v>
      </c>
      <c r="G133" s="7">
        <f t="shared" si="43"/>
        <v>0</v>
      </c>
      <c r="H133" s="7">
        <f t="shared" si="43"/>
        <v>0</v>
      </c>
      <c r="I133" s="7">
        <f t="shared" si="43"/>
        <v>0</v>
      </c>
      <c r="J133" s="7">
        <f>J137+J157</f>
        <v>9.1999999999999993</v>
      </c>
      <c r="K133" s="7">
        <f>K137+K157</f>
        <v>9.1999999999999993</v>
      </c>
      <c r="L133" s="7">
        <f t="shared" ref="L133:M133" si="44">SUM(L134:L136)</f>
        <v>0</v>
      </c>
      <c r="M133" s="7">
        <f t="shared" si="44"/>
        <v>0</v>
      </c>
      <c r="N133" s="7">
        <v>100</v>
      </c>
      <c r="O133" s="6">
        <v>100</v>
      </c>
      <c r="P133" s="36" t="s">
        <v>20</v>
      </c>
      <c r="Q133" s="36" t="s">
        <v>20</v>
      </c>
      <c r="R133" s="36" t="s">
        <v>20</v>
      </c>
      <c r="S133" s="36" t="s">
        <v>20</v>
      </c>
      <c r="T133" s="2"/>
    </row>
    <row r="134" spans="1:20" ht="19.5" customHeight="1">
      <c r="A134" s="46"/>
      <c r="B134" s="73"/>
      <c r="C134" s="7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37"/>
      <c r="Q134" s="37"/>
      <c r="R134" s="37"/>
      <c r="S134" s="37"/>
      <c r="T134" s="2"/>
    </row>
    <row r="135" spans="1:20" ht="19.5" customHeight="1">
      <c r="A135" s="46"/>
      <c r="B135" s="73"/>
      <c r="C135" s="7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37"/>
      <c r="Q135" s="37"/>
      <c r="R135" s="37"/>
      <c r="S135" s="37"/>
      <c r="T135" s="2"/>
    </row>
    <row r="136" spans="1:20" ht="19.5" customHeight="1">
      <c r="A136" s="47"/>
      <c r="B136" s="74"/>
      <c r="C136" s="7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38"/>
      <c r="Q136" s="38"/>
      <c r="R136" s="38"/>
      <c r="S136" s="38"/>
      <c r="T136" s="2"/>
    </row>
    <row r="137" spans="1:20" ht="18.75" customHeight="1">
      <c r="A137" s="39" t="s">
        <v>80</v>
      </c>
      <c r="B137" s="72" t="s">
        <v>79</v>
      </c>
      <c r="C137" s="75">
        <v>2019</v>
      </c>
      <c r="D137" s="8">
        <v>9.1999999999999993</v>
      </c>
      <c r="E137" s="8">
        <v>9.1999999999999993</v>
      </c>
      <c r="F137" s="8">
        <f t="shared" ref="F137:I137" si="45">SUM(F138:F140)</f>
        <v>0</v>
      </c>
      <c r="G137" s="8">
        <f t="shared" si="45"/>
        <v>0</v>
      </c>
      <c r="H137" s="8">
        <f t="shared" si="45"/>
        <v>0</v>
      </c>
      <c r="I137" s="8">
        <f t="shared" si="45"/>
        <v>0</v>
      </c>
      <c r="J137" s="8">
        <v>9.1999999999999993</v>
      </c>
      <c r="K137" s="8">
        <v>9.1999999999999993</v>
      </c>
      <c r="L137" s="8">
        <f t="shared" ref="L137:M137" si="46">SUM(L138:L140)</f>
        <v>0</v>
      </c>
      <c r="M137" s="8">
        <f t="shared" si="46"/>
        <v>0</v>
      </c>
      <c r="N137" s="8">
        <v>100</v>
      </c>
      <c r="O137" s="6">
        <v>100</v>
      </c>
      <c r="P137" s="42" t="s">
        <v>20</v>
      </c>
      <c r="Q137" s="42" t="s">
        <v>20</v>
      </c>
      <c r="R137" s="42" t="s">
        <v>20</v>
      </c>
      <c r="S137" s="42" t="s">
        <v>20</v>
      </c>
      <c r="T137" s="2"/>
    </row>
    <row r="138" spans="1:20" ht="18.75" customHeight="1">
      <c r="A138" s="40"/>
      <c r="B138" s="73"/>
      <c r="C138" s="7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43"/>
      <c r="Q138" s="43"/>
      <c r="R138" s="43"/>
      <c r="S138" s="43"/>
      <c r="T138" s="2"/>
    </row>
    <row r="139" spans="1:20" ht="19.5" customHeight="1">
      <c r="A139" s="40"/>
      <c r="B139" s="73"/>
      <c r="C139" s="7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43"/>
      <c r="Q139" s="43"/>
      <c r="R139" s="43"/>
      <c r="S139" s="43"/>
      <c r="T139" s="2"/>
    </row>
    <row r="140" spans="1:20" ht="19.5" customHeight="1">
      <c r="A140" s="41"/>
      <c r="B140" s="74"/>
      <c r="C140" s="7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44"/>
      <c r="Q140" s="44"/>
      <c r="R140" s="44"/>
      <c r="S140" s="44"/>
      <c r="T140" s="2"/>
    </row>
    <row r="141" spans="1:20" ht="21" customHeight="1">
      <c r="A141" s="63" t="s">
        <v>81</v>
      </c>
      <c r="B141" s="78" t="s">
        <v>83</v>
      </c>
      <c r="C141" s="75">
        <v>2019</v>
      </c>
      <c r="D141" s="7">
        <f>D145+D165</f>
        <v>8.5</v>
      </c>
      <c r="E141" s="7">
        <f>E145+E165</f>
        <v>8.5</v>
      </c>
      <c r="F141" s="7">
        <f t="shared" ref="F141:I141" si="47">SUM(F142:F144)</f>
        <v>0</v>
      </c>
      <c r="G141" s="7">
        <f t="shared" si="47"/>
        <v>0</v>
      </c>
      <c r="H141" s="7">
        <f t="shared" si="47"/>
        <v>0</v>
      </c>
      <c r="I141" s="7">
        <f t="shared" si="47"/>
        <v>0</v>
      </c>
      <c r="J141" s="7">
        <f>J145+J165</f>
        <v>8.5</v>
      </c>
      <c r="K141" s="7">
        <f>K145+K165</f>
        <v>8.5</v>
      </c>
      <c r="L141" s="7">
        <f t="shared" ref="L141:M141" si="48">SUM(L142:L144)</f>
        <v>0</v>
      </c>
      <c r="M141" s="7">
        <f t="shared" si="48"/>
        <v>0</v>
      </c>
      <c r="N141" s="7">
        <v>100</v>
      </c>
      <c r="O141" s="6">
        <v>100</v>
      </c>
      <c r="P141" s="60" t="s">
        <v>20</v>
      </c>
      <c r="Q141" s="60" t="s">
        <v>20</v>
      </c>
      <c r="R141" s="60" t="s">
        <v>20</v>
      </c>
      <c r="S141" s="60" t="s">
        <v>20</v>
      </c>
      <c r="T141" s="2"/>
    </row>
    <row r="142" spans="1:20" ht="19.5" customHeight="1">
      <c r="A142" s="64"/>
      <c r="B142" s="79"/>
      <c r="C142" s="81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1"/>
      <c r="Q142" s="61"/>
      <c r="R142" s="61"/>
      <c r="S142" s="61"/>
      <c r="T142" s="2"/>
    </row>
    <row r="143" spans="1:20" ht="19.5" customHeight="1">
      <c r="A143" s="64"/>
      <c r="B143" s="79"/>
      <c r="C143" s="81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61"/>
      <c r="Q143" s="61"/>
      <c r="R143" s="61"/>
      <c r="S143" s="61"/>
      <c r="T143" s="2"/>
    </row>
    <row r="144" spans="1:20" ht="19.5" customHeight="1">
      <c r="A144" s="65"/>
      <c r="B144" s="80"/>
      <c r="C144" s="8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2"/>
      <c r="Q144" s="62"/>
      <c r="R144" s="62"/>
      <c r="S144" s="62"/>
      <c r="T144" s="2"/>
    </row>
    <row r="145" spans="1:20" ht="18.75" customHeight="1">
      <c r="A145" s="69" t="s">
        <v>82</v>
      </c>
      <c r="B145" s="72" t="s">
        <v>84</v>
      </c>
      <c r="C145" s="75">
        <v>2019</v>
      </c>
      <c r="D145" s="8">
        <v>8.5</v>
      </c>
      <c r="E145" s="8">
        <v>8.5</v>
      </c>
      <c r="F145" s="8">
        <f t="shared" ref="F145:I145" si="49">SUM(F146:F148)</f>
        <v>0</v>
      </c>
      <c r="G145" s="8">
        <f t="shared" si="49"/>
        <v>0</v>
      </c>
      <c r="H145" s="8">
        <f t="shared" si="49"/>
        <v>0</v>
      </c>
      <c r="I145" s="8">
        <f t="shared" si="49"/>
        <v>0</v>
      </c>
      <c r="J145" s="8">
        <v>8.5</v>
      </c>
      <c r="K145" s="8">
        <v>8.5</v>
      </c>
      <c r="L145" s="8">
        <f t="shared" ref="L145:M145" si="50">SUM(L146:L148)</f>
        <v>0</v>
      </c>
      <c r="M145" s="8">
        <f t="shared" si="50"/>
        <v>0</v>
      </c>
      <c r="N145" s="8">
        <v>100</v>
      </c>
      <c r="O145" s="6">
        <v>100</v>
      </c>
      <c r="P145" s="66" t="s">
        <v>20</v>
      </c>
      <c r="Q145" s="66" t="s">
        <v>20</v>
      </c>
      <c r="R145" s="66" t="s">
        <v>20</v>
      </c>
      <c r="S145" s="66" t="s">
        <v>20</v>
      </c>
      <c r="T145" s="2"/>
    </row>
    <row r="146" spans="1:20" ht="18.75" customHeight="1">
      <c r="A146" s="70"/>
      <c r="B146" s="83"/>
      <c r="C146" s="81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7"/>
      <c r="Q146" s="67"/>
      <c r="R146" s="67"/>
      <c r="S146" s="67"/>
      <c r="T146" s="2"/>
    </row>
    <row r="147" spans="1:20" ht="19.5" customHeight="1">
      <c r="A147" s="70"/>
      <c r="B147" s="83"/>
      <c r="C147" s="81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7"/>
      <c r="Q147" s="67"/>
      <c r="R147" s="67"/>
      <c r="S147" s="67"/>
      <c r="T147" s="2"/>
    </row>
    <row r="148" spans="1:20" ht="19.5" customHeight="1">
      <c r="A148" s="71"/>
      <c r="B148" s="84"/>
      <c r="C148" s="8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8"/>
      <c r="Q148" s="68"/>
      <c r="R148" s="68"/>
      <c r="S148" s="68"/>
      <c r="T148" s="2"/>
    </row>
    <row r="149" spans="1:20" ht="21" customHeight="1">
      <c r="A149" s="49" t="s">
        <v>85</v>
      </c>
      <c r="B149" s="78" t="s">
        <v>87</v>
      </c>
      <c r="C149" s="75">
        <v>2019</v>
      </c>
      <c r="D149" s="7">
        <f>D153+D173</f>
        <v>0</v>
      </c>
      <c r="E149" s="7">
        <f>E153+E173</f>
        <v>0</v>
      </c>
      <c r="F149" s="7">
        <f t="shared" ref="F149:I149" si="51">SUM(F150:F152)</f>
        <v>0</v>
      </c>
      <c r="G149" s="7">
        <f t="shared" si="51"/>
        <v>0</v>
      </c>
      <c r="H149" s="7">
        <f t="shared" si="51"/>
        <v>0</v>
      </c>
      <c r="I149" s="7">
        <f t="shared" si="51"/>
        <v>0</v>
      </c>
      <c r="J149" s="7">
        <f>J153+J173</f>
        <v>0</v>
      </c>
      <c r="K149" s="7">
        <f>K153+K173</f>
        <v>0</v>
      </c>
      <c r="L149" s="7">
        <f t="shared" ref="L149:M149" si="52">SUM(L150:L152)</f>
        <v>0</v>
      </c>
      <c r="M149" s="7">
        <f t="shared" si="52"/>
        <v>0</v>
      </c>
      <c r="N149" s="7">
        <v>100</v>
      </c>
      <c r="O149" s="6">
        <v>100</v>
      </c>
      <c r="P149" s="48" t="s">
        <v>20</v>
      </c>
      <c r="Q149" s="48" t="s">
        <v>20</v>
      </c>
      <c r="R149" s="48" t="s">
        <v>20</v>
      </c>
      <c r="S149" s="48" t="s">
        <v>20</v>
      </c>
      <c r="T149" s="2"/>
    </row>
    <row r="150" spans="1:20" ht="19.5" customHeight="1">
      <c r="A150" s="50"/>
      <c r="B150" s="73"/>
      <c r="C150" s="7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52"/>
      <c r="Q150" s="52"/>
      <c r="R150" s="52"/>
      <c r="S150" s="52"/>
      <c r="T150" s="2"/>
    </row>
    <row r="151" spans="1:20" ht="19.5" customHeight="1">
      <c r="A151" s="50"/>
      <c r="B151" s="73"/>
      <c r="C151" s="7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52"/>
      <c r="Q151" s="52"/>
      <c r="R151" s="52"/>
      <c r="S151" s="52"/>
      <c r="T151" s="2"/>
    </row>
    <row r="152" spans="1:20" ht="19.5" customHeight="1">
      <c r="A152" s="51"/>
      <c r="B152" s="74"/>
      <c r="C152" s="7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53"/>
      <c r="Q152" s="53"/>
      <c r="R152" s="53"/>
      <c r="S152" s="53"/>
      <c r="T152" s="2"/>
    </row>
    <row r="153" spans="1:20" ht="18.75" customHeight="1">
      <c r="A153" s="57" t="s">
        <v>86</v>
      </c>
      <c r="B153" s="72" t="s">
        <v>88</v>
      </c>
      <c r="C153" s="75">
        <v>2019</v>
      </c>
      <c r="D153" s="8">
        <v>0</v>
      </c>
      <c r="E153" s="8">
        <v>0</v>
      </c>
      <c r="F153" s="8">
        <f t="shared" ref="F153:I153" si="53">SUM(F154:F156)</f>
        <v>0</v>
      </c>
      <c r="G153" s="8">
        <f t="shared" si="53"/>
        <v>0</v>
      </c>
      <c r="H153" s="8">
        <f t="shared" si="53"/>
        <v>0</v>
      </c>
      <c r="I153" s="8">
        <f t="shared" si="53"/>
        <v>0</v>
      </c>
      <c r="J153" s="8">
        <v>0</v>
      </c>
      <c r="K153" s="8">
        <v>0</v>
      </c>
      <c r="L153" s="8">
        <f t="shared" ref="L153:M153" si="54">SUM(L154:L156)</f>
        <v>0</v>
      </c>
      <c r="M153" s="8">
        <f t="shared" si="54"/>
        <v>0</v>
      </c>
      <c r="N153" s="8">
        <v>100</v>
      </c>
      <c r="O153" s="6">
        <v>100</v>
      </c>
      <c r="P153" s="54" t="s">
        <v>20</v>
      </c>
      <c r="Q153" s="54" t="s">
        <v>20</v>
      </c>
      <c r="R153" s="54" t="s">
        <v>20</v>
      </c>
      <c r="S153" s="54" t="s">
        <v>20</v>
      </c>
      <c r="T153" s="2"/>
    </row>
    <row r="154" spans="1:20" ht="18.75" customHeight="1">
      <c r="A154" s="58"/>
      <c r="B154" s="73"/>
      <c r="C154" s="7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55"/>
      <c r="Q154" s="55"/>
      <c r="R154" s="55"/>
      <c r="S154" s="55"/>
      <c r="T154" s="2"/>
    </row>
    <row r="155" spans="1:20" ht="19.5" customHeight="1">
      <c r="A155" s="58"/>
      <c r="B155" s="73"/>
      <c r="C155" s="7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55"/>
      <c r="Q155" s="55"/>
      <c r="R155" s="55"/>
      <c r="S155" s="55"/>
      <c r="T155" s="2"/>
    </row>
    <row r="156" spans="1:20" ht="19.5" customHeight="1">
      <c r="A156" s="59"/>
      <c r="B156" s="74"/>
      <c r="C156" s="7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56"/>
      <c r="Q156" s="56"/>
      <c r="R156" s="56"/>
      <c r="S156" s="56"/>
      <c r="T156" s="2"/>
    </row>
    <row r="158" spans="1:20" ht="15.75" customHeight="1"/>
  </sheetData>
  <mergeCells count="198">
    <mergeCell ref="M12:M15"/>
    <mergeCell ref="N12:N15"/>
    <mergeCell ref="O12:O15"/>
    <mergeCell ref="P12:P15"/>
    <mergeCell ref="Q12:Q15"/>
    <mergeCell ref="R12:R15"/>
    <mergeCell ref="S12:S15"/>
    <mergeCell ref="A17:A20"/>
    <mergeCell ref="C17:C20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R17:R20"/>
    <mergeCell ref="S17:S20"/>
    <mergeCell ref="C12:C15"/>
    <mergeCell ref="A12:A15"/>
    <mergeCell ref="B12:B15"/>
    <mergeCell ref="B17:B20"/>
    <mergeCell ref="A1:S1"/>
    <mergeCell ref="A2:S2"/>
    <mergeCell ref="A3:S3"/>
    <mergeCell ref="A4:S4"/>
    <mergeCell ref="S6:S10"/>
    <mergeCell ref="D7:E9"/>
    <mergeCell ref="F7:M7"/>
    <mergeCell ref="F8:G9"/>
    <mergeCell ref="H8:I9"/>
    <mergeCell ref="N6:O9"/>
    <mergeCell ref="P6:P10"/>
    <mergeCell ref="Q6:Q10"/>
    <mergeCell ref="R6:R10"/>
    <mergeCell ref="A6:A10"/>
    <mergeCell ref="B6:B10"/>
    <mergeCell ref="J8:K9"/>
    <mergeCell ref="L8:M9"/>
    <mergeCell ref="C6:C10"/>
    <mergeCell ref="D6:M6"/>
    <mergeCell ref="Q17:Q20"/>
    <mergeCell ref="Q29:Q32"/>
    <mergeCell ref="R29:R32"/>
    <mergeCell ref="S29:S32"/>
    <mergeCell ref="P17:P20"/>
    <mergeCell ref="P21:P24"/>
    <mergeCell ref="Q21:Q24"/>
    <mergeCell ref="R21:R24"/>
    <mergeCell ref="P29:P32"/>
    <mergeCell ref="S21:S24"/>
    <mergeCell ref="A73:A76"/>
    <mergeCell ref="B73:B76"/>
    <mergeCell ref="C73:C76"/>
    <mergeCell ref="A57:A60"/>
    <mergeCell ref="Q33:Q36"/>
    <mergeCell ref="R33:R36"/>
    <mergeCell ref="S33:S36"/>
    <mergeCell ref="A37:A40"/>
    <mergeCell ref="B37:B40"/>
    <mergeCell ref="P37:P40"/>
    <mergeCell ref="Q37:Q40"/>
    <mergeCell ref="R37:R40"/>
    <mergeCell ref="S37:S40"/>
    <mergeCell ref="P73:P76"/>
    <mergeCell ref="C65:C68"/>
    <mergeCell ref="C69:C72"/>
    <mergeCell ref="C61:C64"/>
    <mergeCell ref="C57:C60"/>
    <mergeCell ref="C53:C56"/>
    <mergeCell ref="C49:C52"/>
    <mergeCell ref="C45:C48"/>
    <mergeCell ref="C41:C44"/>
    <mergeCell ref="P41:P44"/>
    <mergeCell ref="P69:P72"/>
    <mergeCell ref="Q73:Q76"/>
    <mergeCell ref="R73:R76"/>
    <mergeCell ref="S73:S76"/>
    <mergeCell ref="B53:B56"/>
    <mergeCell ref="P53:P56"/>
    <mergeCell ref="Q53:Q56"/>
    <mergeCell ref="R53:R56"/>
    <mergeCell ref="S53:S56"/>
    <mergeCell ref="B57:B60"/>
    <mergeCell ref="P57:P60"/>
    <mergeCell ref="Q57:Q60"/>
    <mergeCell ref="R57:R60"/>
    <mergeCell ref="S57:S60"/>
    <mergeCell ref="B61:B64"/>
    <mergeCell ref="P61:P64"/>
    <mergeCell ref="Q61:Q64"/>
    <mergeCell ref="R61:R64"/>
    <mergeCell ref="S61:S64"/>
    <mergeCell ref="B65:B68"/>
    <mergeCell ref="P65:P68"/>
    <mergeCell ref="Q65:Q68"/>
    <mergeCell ref="R65:R68"/>
    <mergeCell ref="S65:S68"/>
    <mergeCell ref="S69:S72"/>
    <mergeCell ref="A61:A64"/>
    <mergeCell ref="A41:A44"/>
    <mergeCell ref="B41:B44"/>
    <mergeCell ref="A45:A48"/>
    <mergeCell ref="B45:B48"/>
    <mergeCell ref="A49:A52"/>
    <mergeCell ref="B49:B52"/>
    <mergeCell ref="A65:A68"/>
    <mergeCell ref="A69:A72"/>
    <mergeCell ref="B69:B72"/>
    <mergeCell ref="A53:A56"/>
    <mergeCell ref="A25:A28"/>
    <mergeCell ref="B25:B28"/>
    <mergeCell ref="A21:A24"/>
    <mergeCell ref="B21:B24"/>
    <mergeCell ref="C25:C28"/>
    <mergeCell ref="C21:C24"/>
    <mergeCell ref="Q41:Q44"/>
    <mergeCell ref="R41:R44"/>
    <mergeCell ref="S41:S44"/>
    <mergeCell ref="A29:A32"/>
    <mergeCell ref="B29:B32"/>
    <mergeCell ref="A33:A36"/>
    <mergeCell ref="B33:B36"/>
    <mergeCell ref="P33:P36"/>
    <mergeCell ref="C37:C40"/>
    <mergeCell ref="C33:C36"/>
    <mergeCell ref="C29:C32"/>
    <mergeCell ref="P25:P28"/>
    <mergeCell ref="Q25:Q28"/>
    <mergeCell ref="R25:R28"/>
    <mergeCell ref="S25:S28"/>
    <mergeCell ref="P45:P48"/>
    <mergeCell ref="Q45:Q48"/>
    <mergeCell ref="R45:R48"/>
    <mergeCell ref="S45:S48"/>
    <mergeCell ref="P49:P52"/>
    <mergeCell ref="Q49:Q52"/>
    <mergeCell ref="R49:R52"/>
    <mergeCell ref="S49:S52"/>
    <mergeCell ref="Q69:Q72"/>
    <mergeCell ref="R69:R72"/>
    <mergeCell ref="R97:R100"/>
    <mergeCell ref="S97:S100"/>
    <mergeCell ref="A77:A80"/>
    <mergeCell ref="B77:B80"/>
    <mergeCell ref="P77:P80"/>
    <mergeCell ref="Q77:Q80"/>
    <mergeCell ref="R77:R80"/>
    <mergeCell ref="S77:S80"/>
    <mergeCell ref="B81:B84"/>
    <mergeCell ref="B85:B88"/>
    <mergeCell ref="C77:C80"/>
    <mergeCell ref="B89:B92"/>
    <mergeCell ref="B93:B96"/>
    <mergeCell ref="A97:A100"/>
    <mergeCell ref="B97:B100"/>
    <mergeCell ref="C97:C100"/>
    <mergeCell ref="P97:P100"/>
    <mergeCell ref="Q97:Q100"/>
    <mergeCell ref="C81:C84"/>
    <mergeCell ref="C85:C88"/>
    <mergeCell ref="C89:C92"/>
    <mergeCell ref="C93:C96"/>
    <mergeCell ref="A101:A104"/>
    <mergeCell ref="B101:B104"/>
    <mergeCell ref="C101:C104"/>
    <mergeCell ref="P101:P104"/>
    <mergeCell ref="Q101:Q104"/>
    <mergeCell ref="R101:R104"/>
    <mergeCell ref="S101:S104"/>
    <mergeCell ref="B105:B108"/>
    <mergeCell ref="B109:B112"/>
    <mergeCell ref="B153:B156"/>
    <mergeCell ref="C153:C156"/>
    <mergeCell ref="B113:B116"/>
    <mergeCell ref="B129:B132"/>
    <mergeCell ref="C129:C132"/>
    <mergeCell ref="C105:C108"/>
    <mergeCell ref="C109:C112"/>
    <mergeCell ref="C113:C116"/>
    <mergeCell ref="C117:C120"/>
    <mergeCell ref="C121:C124"/>
    <mergeCell ref="C125:C128"/>
    <mergeCell ref="B121:B124"/>
    <mergeCell ref="B125:B128"/>
    <mergeCell ref="B117:B120"/>
    <mergeCell ref="B133:B136"/>
    <mergeCell ref="C133:C136"/>
    <mergeCell ref="B137:B140"/>
    <mergeCell ref="C137:C140"/>
    <mergeCell ref="B141:B144"/>
    <mergeCell ref="C141:C144"/>
    <mergeCell ref="B145:B148"/>
    <mergeCell ref="C145:C148"/>
    <mergeCell ref="B149:B152"/>
    <mergeCell ref="C149:C152"/>
  </mergeCells>
  <pageMargins left="0.23622047244094491" right="0.23622047244094491" top="0.74803149606299213" bottom="0.35433070866141736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2020-01-30T13:31:12Z</dcterms:modified>
</cp:coreProperties>
</file>