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работа\Уточнение в бюджет 2019 год\2019 год\Сентябрь 2019\Уточнение в первоначальное решение сентябрь 2019 г\"/>
    </mc:Choice>
  </mc:AlternateContent>
  <bookViews>
    <workbookView xWindow="0" yWindow="60" windowWidth="19440" windowHeight="7695"/>
  </bookViews>
  <sheets>
    <sheet name="Приложение 1" sheetId="1" r:id="rId1"/>
  </sheets>
  <calcPr calcId="162913"/>
</workbook>
</file>

<file path=xl/calcChain.xml><?xml version="1.0" encoding="utf-8"?>
<calcChain xmlns="http://schemas.openxmlformats.org/spreadsheetml/2006/main">
  <c r="E23" i="1" l="1"/>
  <c r="E22" i="1"/>
  <c r="D23" i="1"/>
  <c r="D22" i="1"/>
  <c r="C23" i="1"/>
  <c r="C22" i="1"/>
  <c r="E10" i="1"/>
  <c r="E9" i="1"/>
  <c r="D10" i="1"/>
  <c r="D9" i="1"/>
  <c r="C10" i="1"/>
  <c r="C9" i="1"/>
  <c r="C8" i="1" s="1"/>
  <c r="C18" i="1"/>
  <c r="C17" i="1" s="1"/>
  <c r="C15" i="1" s="1"/>
  <c r="D18" i="1"/>
  <c r="D17" i="1" s="1"/>
  <c r="D15" i="1" s="1"/>
  <c r="E18" i="1"/>
  <c r="D38" i="1"/>
  <c r="D37" i="1" s="1"/>
  <c r="E38" i="1"/>
  <c r="E37" i="1"/>
  <c r="C38" i="1"/>
  <c r="C37" i="1" s="1"/>
  <c r="E35" i="1"/>
  <c r="E34" i="1"/>
  <c r="D35" i="1"/>
  <c r="D34" i="1" s="1"/>
  <c r="E32" i="1"/>
  <c r="D32" i="1"/>
  <c r="E30" i="1"/>
  <c r="E29" i="1" s="1"/>
  <c r="E28" i="1" s="1"/>
  <c r="E27" i="1" s="1"/>
  <c r="D30" i="1"/>
  <c r="D29" i="1" s="1"/>
  <c r="E20" i="1"/>
  <c r="E17" i="1" s="1"/>
  <c r="E15" i="1" s="1"/>
  <c r="D20" i="1"/>
  <c r="E13" i="1"/>
  <c r="E12" i="1" s="1"/>
  <c r="D13" i="1"/>
  <c r="D12" i="1"/>
  <c r="C20" i="1"/>
  <c r="C35" i="1"/>
  <c r="C34" i="1"/>
  <c r="C32" i="1"/>
  <c r="C13" i="1"/>
  <c r="C12" i="1"/>
  <c r="C30" i="1"/>
  <c r="C29" i="1" s="1"/>
  <c r="D8" i="1" l="1"/>
  <c r="E8" i="1"/>
  <c r="E40" i="1" s="1"/>
  <c r="D28" i="1"/>
  <c r="D27" i="1" s="1"/>
  <c r="D40" i="1" s="1"/>
  <c r="C28" i="1"/>
  <c r="C27" i="1" s="1"/>
  <c r="C40" i="1" s="1"/>
</calcChain>
</file>

<file path=xl/sharedStrings.xml><?xml version="1.0" encoding="utf-8"?>
<sst xmlns="http://schemas.openxmlformats.org/spreadsheetml/2006/main" count="74" uniqueCount="72">
  <si>
    <t>КБК</t>
  </si>
  <si>
    <t>Наименование доходов</t>
  </si>
  <si>
    <t xml:space="preserve"> 1 00 00000 00 0000 000</t>
  </si>
  <si>
    <t xml:space="preserve"> 1 01 00000 00 0000 000</t>
  </si>
  <si>
    <t>НАЛОГИ НА ПРИБЫЛЬ, ДОХОДЫ</t>
  </si>
  <si>
    <t>1 01 02000 01 0000 110</t>
  </si>
  <si>
    <t xml:space="preserve">Налог на доходы  физических  лиц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</si>
  <si>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</si>
  <si>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</si>
  <si>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</si>
  <si>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</si>
  <si>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</si>
  <si>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</si>
  <si>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</si>
  <si>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</si>
  <si>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Субвенции бюджетам на осуществление  полномочий  по первичному воинскому учету на территориях, где отсутствуют военные комиссариаты</t>
  </si>
  <si>
    <t>Субвенции бюджетам поселений на осуществление  полномочий  по первичному воинскому учету на территориях, где отсутствуют военные комиссариаты</t>
  </si>
  <si>
    <t>Итого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</si>
  <si>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</si>
  <si>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</si>
  <si>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</si>
  <si>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</si>
  <si>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Федерациии и муниципальных образований</t>
  </si>
  <si>
    <t>НАЛОГОВЫЕ И НЕНАЛОГОВЫЕ ДОХОДЫ</t>
  </si>
  <si>
    <t xml:space="preserve">                                                                                                 Приложение 1</t>
  </si>
  <si>
    <t>1 06 06000 00 0000 110</t>
  </si>
  <si>
    <t>Земельный налог</t>
  </si>
  <si>
    <t>НАЛОГИ НА ИМУЩЕСТВО</t>
  </si>
  <si>
    <t xml:space="preserve">1 06 00000 00 0000 000 </t>
  </si>
  <si>
    <t xml:space="preserve"> 1 01 02010 01 0000 110</t>
  </si>
  <si>
    <t>1 05 00000 00 0000 000</t>
  </si>
  <si>
    <t xml:space="preserve">НАЛОГИ НА СОВОКУПНЫЙ ДОХОД                             </t>
  </si>
  <si>
    <t xml:space="preserve"> 1 05 03000 01 0000 110</t>
  </si>
  <si>
    <t>Единый сельскохозяйственный налог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</si>
  <si>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</si>
  <si>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</si>
  <si>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</si>
  <si>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Иные межбюджетные трансферты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</si>
  <si>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</si>
  <si>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</si>
  <si>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</si>
  <si>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</si>
  <si>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</si>
  <si>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</si>
  <si>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</si>
  <si>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</si>
  <si>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1 06 01030 10 1000 110</t>
  </si>
  <si>
    <t>Налог на имущество с физических лиц</t>
  </si>
  <si>
    <t>111 05035 10 0000 120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</si>
  <si>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</si>
  <si>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рублей</t>
  </si>
  <si>
    <t>Межбюджетные трансферты.передаваемые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</si>
  <si>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Прогнозируемые доходы бюджета муниципального образования на 2019 год и на плановый период 2020 и 2021 годов</t>
  </si>
  <si>
    <t>2019 год</t>
  </si>
  <si>
    <t>2020 год</t>
  </si>
  <si>
    <t>2021 год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</si>
  <si>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</si>
  <si>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</si>
  <si>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</si>
  <si>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</si>
  <si>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</si>
  <si>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2 02 3000 00 00000 150</t>
  </si>
  <si>
    <t>2 02 35000 00 0000 150</t>
  </si>
  <si>
    <t>2 02 35118 10 0000 150</t>
  </si>
  <si>
    <t>202 40000 00 0000 150</t>
  </si>
  <si>
    <t>202 40014 00 0000 150</t>
  </si>
  <si>
    <t>202 40014 10 0000 150</t>
  </si>
  <si>
    <t xml:space="preserve">                                                Приложение 1
к решению "О бюджете муниципального образования"Сытобудское сельское поселение"
на 2019 год и на плановый период 2020 и 2021 годов" 
от 24 декабря 2018 года №3-269</t>
  </si>
  <si>
    <t>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</si>
  <si>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</si>
  <si>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</si>
  <si>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участков,находящихся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</si>
</sst>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9" fontId="9" fillId="0" borderId="15">
      <alignment horizontal="center" vertical="top" shrinkToFit="1"/>
    </xf>
    <xf numFmtId="49" fontId="9" fillId="0" borderId="16">
      <alignment horizontal="center" vertical="top" shrinkToFit="1"/>
    </xf>
    <xf numFmtId="49" fontId="9" fillId="0" borderId="17">
      <alignment horizontal="center" vertical="top" shrinkToFit="1"/>
    </xf>
    <xf numFmtId="49" fontId="9" fillId="0" borderId="18">
      <alignment horizontal="center" vertical="top" shrinkToFit="1"/>
    </xf>
    <xf numFmtId="0" fontId="10" fillId="0" borderId="18">
      <alignment vertical="top" wrapText="1"/>
    </xf>
    <xf numFmtId="4" fontId="10" fillId="4" borderId="18">
      <alignment horizontal="right" vertical="top" shrinkToFit="1"/>
    </xf>
    <xf numFmtId="4" fontId="10" fillId="5" borderId="18">
      <alignment horizontal="right" vertical="top" shrinkToFit="1"/>
    </xf>
  </cellStyleXfs>
  <cellXfs count="6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/>
    <xf numFmtId="49" fontId="2" fillId="0" borderId="0" xfId="0" applyNumberFormat="1" applyFont="1" applyFill="1" applyBorder="1" applyAlignment="1">
      <alignment vertical="top" wrapText="1"/>
    </xf>
    <xf numFmtId="0" fontId="3" fillId="0" borderId="0" xfId="0" applyFont="1"/>
    <xf numFmtId="0" fontId="5" fillId="0" borderId="0" xfId="0" applyFont="1"/>
    <xf numFmtId="0" fontId="4" fillId="0" borderId="0" xfId="0" applyFont="1" applyFill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/>
    <xf numFmtId="49" fontId="4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2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49" fontId="1" fillId="0" borderId="7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right" vertical="center" wrapText="1"/>
    </xf>
    <xf numFmtId="49" fontId="1" fillId="3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right" vertical="center" shrinkToFit="1"/>
    </xf>
    <xf numFmtId="0" fontId="6" fillId="0" borderId="1" xfId="5" applyNumberFormat="1" applyFont="1" applyBorder="1" applyAlignment="1" applyProtection="1">
      <alignment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horizontal="right" vertical="center" wrapText="1"/>
    </xf>
    <xf numFmtId="164" fontId="1" fillId="3" borderId="11" xfId="0" applyNumberFormat="1" applyFont="1" applyFill="1" applyBorder="1" applyAlignment="1">
      <alignment horizontal="right" vertical="center" wrapText="1"/>
    </xf>
    <xf numFmtId="164" fontId="1" fillId="3" borderId="12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1" fillId="0" borderId="1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xl29" xfId="1"/>
    <cellStyle name="xl30" xfId="2"/>
    <cellStyle name="xl31" xfId="3"/>
    <cellStyle name="xl32" xfId="4"/>
    <cellStyle name="xl40" xfId="5"/>
    <cellStyle name="xl41" xfId="6"/>
    <cellStyle name="xl42" xfId="7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41"/>
  <sheetViews>
    <sheetView tabSelected="1" topLeftCell="A34" zoomScale="120" zoomScaleNormal="120" workbookViewId="0">
      <selection activeCell="E9" sqref="E9"/>
    </sheetView>
  </sheetViews>
  <sheetFormatPr defaultRowHeight="14.25" x14ac:dyDescent="0.2"/>
  <cols>
    <col min="1" max="1" width="18.140625" style="4" customWidth="1"/>
    <col min="2" max="2" width="39.7109375" style="4" customWidth="1"/>
    <col min="3" max="5" width="10.42578125" style="4" customWidth="1"/>
    <col min="6" max="16384" width="9.140625" style="4"/>
  </cols>
  <sheetData>
    <row r="1" spans="1:5" s="2" customFormat="1" ht="10.5" customHeight="1" x14ac:dyDescent="0.2">
      <c r="A1" s="1"/>
      <c r="B1" s="7" t="s">
        <v>24</v>
      </c>
      <c r="C1" s="61"/>
      <c r="D1" s="62"/>
      <c r="E1" s="62"/>
    </row>
    <row r="2" spans="1:5" s="2" customFormat="1" ht="81.75" customHeight="1" x14ac:dyDescent="0.2">
      <c r="A2" s="8"/>
      <c r="B2" s="13"/>
      <c r="C2" s="60" t="s">
        <v>67</v>
      </c>
      <c r="D2" s="60"/>
      <c r="E2" s="60"/>
    </row>
    <row r="3" spans="1:5" s="2" customFormat="1" ht="12.75" x14ac:dyDescent="0.2">
      <c r="A3" s="8"/>
      <c r="B3" s="13"/>
      <c r="C3" s="14"/>
      <c r="D3" s="14"/>
      <c r="E3" s="14"/>
    </row>
    <row r="4" spans="1:5" s="5" customFormat="1" ht="15" customHeight="1" x14ac:dyDescent="0.2">
      <c r="A4" s="59" t="s">
        <v>52</v>
      </c>
      <c r="B4" s="59"/>
      <c r="C4" s="59"/>
      <c r="D4" s="59"/>
      <c r="E4" s="59"/>
    </row>
    <row r="5" spans="1:5" s="5" customFormat="1" ht="15" x14ac:dyDescent="0.2">
      <c r="A5" s="59"/>
      <c r="B5" s="59"/>
      <c r="C5" s="59"/>
    </row>
    <row r="6" spans="1:5" ht="15.75" thickBot="1" x14ac:dyDescent="0.25">
      <c r="A6" s="3"/>
      <c r="B6" s="6"/>
      <c r="C6" s="11"/>
      <c r="D6" s="11"/>
      <c r="E6" s="11" t="s">
        <v>50</v>
      </c>
    </row>
    <row r="7" spans="1:5" x14ac:dyDescent="0.2">
      <c r="A7" s="32" t="s">
        <v>0</v>
      </c>
      <c r="B7" s="33" t="s">
        <v>1</v>
      </c>
      <c r="C7" s="33" t="s">
        <v>53</v>
      </c>
      <c r="D7" s="33" t="s">
        <v>54</v>
      </c>
      <c r="E7" s="34" t="s">
        <v>55</v>
      </c>
    </row>
    <row r="8" spans="1:5" ht="13.5" customHeight="1" x14ac:dyDescent="0.2">
      <c r="A8" s="25" t="s">
        <v>2</v>
      </c>
      <c r="B8" s="15" t="s">
        <v>23</v>
      </c>
      <c r="C8" s="39">
        <f>C9+C22+C15+C12+C25</f>
        <v>1153791</v>
      </c>
      <c r="D8" s="40">
        <f>D9+D22+D15+D12+D25</f>
        <v>990200</v>
      </c>
      <c r="E8" s="41">
        <f>E9+E22+E15+E12+E25</f>
        <v>1012900</v>
      </c>
    </row>
    <row r="9" spans="1:5" ht="15" customHeight="1" x14ac:dyDescent="0.2">
      <c r="A9" s="25" t="s">
        <v>3</v>
      </c>
      <c r="B9" s="15" t="s">
        <v>4</v>
      </c>
      <c r="C9" s="39">
        <f t="shared" ref="C9:E10" si="0">C10</f>
        <v>233500</v>
      </c>
      <c r="D9" s="40">
        <f t="shared" si="0"/>
        <v>245000</v>
      </c>
      <c r="E9" s="41">
        <f t="shared" si="0"/>
        <v>260000</v>
      </c>
    </row>
    <row r="10" spans="1:5" x14ac:dyDescent="0.2">
      <c r="A10" s="25" t="s">
        <v>5</v>
      </c>
      <c r="B10" s="15" t="s">
        <v>6</v>
      </c>
      <c r="C10" s="42">
        <f t="shared" si="0"/>
        <v>233500</v>
      </c>
      <c r="D10" s="42">
        <f t="shared" si="0"/>
        <v>245000</v>
      </c>
      <c r="E10" s="43">
        <f t="shared" si="0"/>
        <v>260000</v>
      </c>
    </row>
    <row r="11" spans="1:5" ht="72" x14ac:dyDescent="0.2">
      <c r="A11" s="26" t="s">
        <v>29</v>
      </c>
      <c r="B11" s="16" t="s">
        <v>35</v>
      </c>
      <c r="C11" s="44">
        <v>233500</v>
      </c>
      <c r="D11" s="45">
        <v>245000</v>
      </c>
      <c r="E11" s="46">
        <v>260000</v>
      </c>
    </row>
    <row r="12" spans="1:5" x14ac:dyDescent="0.2">
      <c r="A12" s="35" t="s">
        <v>30</v>
      </c>
      <c r="B12" s="19" t="s">
        <v>31</v>
      </c>
      <c r="C12" s="47">
        <f>C13</f>
        <v>107900</v>
      </c>
      <c r="D12" s="45">
        <f t="shared" ref="C12:E13" si="1">D13</f>
        <v>115800</v>
      </c>
      <c r="E12" s="46">
        <f t="shared" si="1"/>
        <v>123500</v>
      </c>
    </row>
    <row r="13" spans="1:5" ht="24" x14ac:dyDescent="0.2">
      <c r="A13" s="36" t="s">
        <v>32</v>
      </c>
      <c r="B13" s="18" t="s">
        <v>33</v>
      </c>
      <c r="C13" s="48">
        <f t="shared" si="1"/>
        <v>107900</v>
      </c>
      <c r="D13" s="45">
        <f t="shared" si="1"/>
        <v>115800</v>
      </c>
      <c r="E13" s="46">
        <f t="shared" si="1"/>
        <v>123500</v>
      </c>
    </row>
    <row r="14" spans="1:5" x14ac:dyDescent="0.2">
      <c r="A14" s="36" t="s">
        <v>34</v>
      </c>
      <c r="B14" s="18" t="s">
        <v>33</v>
      </c>
      <c r="C14" s="48">
        <v>107900</v>
      </c>
      <c r="D14" s="45">
        <v>115800</v>
      </c>
      <c r="E14" s="46">
        <v>123500</v>
      </c>
    </row>
    <row r="15" spans="1:5" x14ac:dyDescent="0.2">
      <c r="A15" s="37" t="s">
        <v>28</v>
      </c>
      <c r="B15" s="20" t="s">
        <v>27</v>
      </c>
      <c r="C15" s="47">
        <f>C17+C16</f>
        <v>569400</v>
      </c>
      <c r="D15" s="40">
        <f>D17+D16</f>
        <v>569400</v>
      </c>
      <c r="E15" s="41">
        <f>E17+E16</f>
        <v>569400</v>
      </c>
    </row>
    <row r="16" spans="1:5" x14ac:dyDescent="0.2">
      <c r="A16" s="37" t="s">
        <v>46</v>
      </c>
      <c r="B16" s="21" t="s">
        <v>47</v>
      </c>
      <c r="C16" s="48">
        <v>10000</v>
      </c>
      <c r="D16" s="45">
        <v>10000</v>
      </c>
      <c r="E16" s="46">
        <v>10000</v>
      </c>
    </row>
    <row r="17" spans="1:5" x14ac:dyDescent="0.2">
      <c r="A17" s="25" t="s">
        <v>25</v>
      </c>
      <c r="B17" s="15" t="s">
        <v>26</v>
      </c>
      <c r="C17" s="47">
        <f>C18+C20</f>
        <v>559400</v>
      </c>
      <c r="D17" s="40">
        <f>D18+D20</f>
        <v>559400</v>
      </c>
      <c r="E17" s="41">
        <f>E18+E20</f>
        <v>559400</v>
      </c>
    </row>
    <row r="18" spans="1:5" x14ac:dyDescent="0.2">
      <c r="A18" s="27" t="s">
        <v>38</v>
      </c>
      <c r="B18" s="22" t="s">
        <v>39</v>
      </c>
      <c r="C18" s="48">
        <f>C19</f>
        <v>509800</v>
      </c>
      <c r="D18" s="45">
        <f>D19</f>
        <v>509800</v>
      </c>
      <c r="E18" s="46">
        <f>E19</f>
        <v>509800</v>
      </c>
    </row>
    <row r="19" spans="1:5" ht="36" x14ac:dyDescent="0.2">
      <c r="A19" s="28" t="s">
        <v>40</v>
      </c>
      <c r="B19" s="23" t="s">
        <v>41</v>
      </c>
      <c r="C19" s="48">
        <v>509800</v>
      </c>
      <c r="D19" s="45">
        <v>509800</v>
      </c>
      <c r="E19" s="46">
        <v>509800</v>
      </c>
    </row>
    <row r="20" spans="1:5" x14ac:dyDescent="0.2">
      <c r="A20" s="31" t="s">
        <v>42</v>
      </c>
      <c r="B20" s="18" t="s">
        <v>43</v>
      </c>
      <c r="C20" s="48">
        <f>C21</f>
        <v>49600</v>
      </c>
      <c r="D20" s="45">
        <f>D21</f>
        <v>49600</v>
      </c>
      <c r="E20" s="46">
        <f>E21</f>
        <v>49600</v>
      </c>
    </row>
    <row r="21" spans="1:5" ht="36" customHeight="1" x14ac:dyDescent="0.2">
      <c r="A21" s="31" t="s">
        <v>44</v>
      </c>
      <c r="B21" s="18" t="s">
        <v>45</v>
      </c>
      <c r="C21" s="48">
        <v>49600</v>
      </c>
      <c r="D21" s="45">
        <v>49600</v>
      </c>
      <c r="E21" s="46">
        <v>49600</v>
      </c>
    </row>
    <row r="22" spans="1:5" ht="48" x14ac:dyDescent="0.2">
      <c r="A22" s="25" t="s">
        <v>7</v>
      </c>
      <c r="B22" s="15" t="s">
        <v>8</v>
      </c>
      <c r="C22" s="39">
        <f t="shared" ref="C22:E23" si="2">C23</f>
        <v>60000</v>
      </c>
      <c r="D22" s="40">
        <f t="shared" si="2"/>
        <v>60000</v>
      </c>
      <c r="E22" s="41">
        <f t="shared" si="2"/>
        <v>60000</v>
      </c>
    </row>
    <row r="23" spans="1:5" ht="84" x14ac:dyDescent="0.2">
      <c r="A23" s="29" t="s">
        <v>9</v>
      </c>
      <c r="B23" s="23" t="s">
        <v>36</v>
      </c>
      <c r="C23" s="48">
        <f t="shared" si="2"/>
        <v>60000</v>
      </c>
      <c r="D23" s="45">
        <f t="shared" si="2"/>
        <v>60000</v>
      </c>
      <c r="E23" s="46">
        <f t="shared" si="2"/>
        <v>60000</v>
      </c>
    </row>
    <row r="24" spans="1:5" ht="60.75" customHeight="1" x14ac:dyDescent="0.2">
      <c r="A24" s="30" t="s">
        <v>48</v>
      </c>
      <c r="B24" s="22" t="s">
        <v>49</v>
      </c>
      <c r="C24" s="48">
        <v>60000</v>
      </c>
      <c r="D24" s="45">
        <v>60000</v>
      </c>
      <c r="E24" s="46">
        <v>60000</v>
      </c>
    </row>
    <row r="25" spans="1:5" ht="60.75" customHeight="1" x14ac:dyDescent="0.2">
      <c r="A25" s="57" t="s">
        <v>68</v>
      </c>
      <c r="B25" s="58" t="s">
        <v>69</v>
      </c>
      <c r="C25" s="47">
        <v>182991</v>
      </c>
      <c r="D25" s="40">
        <v>0</v>
      </c>
      <c r="E25" s="41">
        <v>0</v>
      </c>
    </row>
    <row r="26" spans="1:5" ht="60.75" customHeight="1" x14ac:dyDescent="0.2">
      <c r="A26" s="30" t="s">
        <v>70</v>
      </c>
      <c r="B26" s="22" t="s">
        <v>71</v>
      </c>
      <c r="C26" s="48">
        <v>182991</v>
      </c>
      <c r="D26" s="45">
        <v>0</v>
      </c>
      <c r="E26" s="46">
        <v>0</v>
      </c>
    </row>
    <row r="27" spans="1:5" x14ac:dyDescent="0.2">
      <c r="A27" s="25" t="s">
        <v>10</v>
      </c>
      <c r="B27" s="15" t="s">
        <v>11</v>
      </c>
      <c r="C27" s="49">
        <f>C28</f>
        <v>613535</v>
      </c>
      <c r="D27" s="40">
        <f>D28</f>
        <v>382225</v>
      </c>
      <c r="E27" s="41">
        <f>E28</f>
        <v>397105</v>
      </c>
    </row>
    <row r="28" spans="1:5" ht="36" x14ac:dyDescent="0.2">
      <c r="A28" s="25" t="s">
        <v>12</v>
      </c>
      <c r="B28" s="15" t="s">
        <v>18</v>
      </c>
      <c r="C28" s="49">
        <f>C29+C34+C37</f>
        <v>613535</v>
      </c>
      <c r="D28" s="49">
        <f>D29+D34+D37</f>
        <v>382225</v>
      </c>
      <c r="E28" s="49">
        <f>E29+E34+E37</f>
        <v>397105</v>
      </c>
    </row>
    <row r="29" spans="1:5" ht="24" x14ac:dyDescent="0.2">
      <c r="A29" s="25" t="s">
        <v>56</v>
      </c>
      <c r="B29" s="15" t="s">
        <v>19</v>
      </c>
      <c r="C29" s="49">
        <f>C30+C32</f>
        <v>141830</v>
      </c>
      <c r="D29" s="40">
        <f>D30+D32</f>
        <v>159120</v>
      </c>
      <c r="E29" s="41">
        <f>E30+E32</f>
        <v>155300</v>
      </c>
    </row>
    <row r="30" spans="1:5" ht="24" x14ac:dyDescent="0.2">
      <c r="A30" s="25" t="s">
        <v>57</v>
      </c>
      <c r="B30" s="15" t="s">
        <v>20</v>
      </c>
      <c r="C30" s="49">
        <f>C31</f>
        <v>20000</v>
      </c>
      <c r="D30" s="40">
        <f>D31</f>
        <v>17000</v>
      </c>
      <c r="E30" s="41">
        <f>E31</f>
        <v>17000</v>
      </c>
    </row>
    <row r="31" spans="1:5" ht="24" x14ac:dyDescent="0.2">
      <c r="A31" s="31" t="s">
        <v>58</v>
      </c>
      <c r="B31" s="17" t="s">
        <v>21</v>
      </c>
      <c r="C31" s="50">
        <v>20000</v>
      </c>
      <c r="D31" s="45">
        <v>17000</v>
      </c>
      <c r="E31" s="46">
        <v>17000</v>
      </c>
    </row>
    <row r="32" spans="1:5" ht="24" x14ac:dyDescent="0.2">
      <c r="A32" s="25" t="s">
        <v>59</v>
      </c>
      <c r="B32" s="15" t="s">
        <v>13</v>
      </c>
      <c r="C32" s="49">
        <f>C33</f>
        <v>121830</v>
      </c>
      <c r="D32" s="40">
        <f>D33</f>
        <v>142120</v>
      </c>
      <c r="E32" s="41">
        <f>E33</f>
        <v>138300</v>
      </c>
    </row>
    <row r="33" spans="1:5" ht="24" x14ac:dyDescent="0.2">
      <c r="A33" s="31" t="s">
        <v>60</v>
      </c>
      <c r="B33" s="17" t="s">
        <v>14</v>
      </c>
      <c r="C33" s="50">
        <v>121830</v>
      </c>
      <c r="D33" s="50">
        <v>142120</v>
      </c>
      <c r="E33" s="46">
        <v>138300</v>
      </c>
    </row>
    <row r="34" spans="1:5" ht="24" x14ac:dyDescent="0.2">
      <c r="A34" s="25" t="s">
        <v>61</v>
      </c>
      <c r="B34" s="15" t="s">
        <v>22</v>
      </c>
      <c r="C34" s="49">
        <f t="shared" ref="C34:E35" si="3">C35</f>
        <v>79305</v>
      </c>
      <c r="D34" s="49">
        <f t="shared" si="3"/>
        <v>79305</v>
      </c>
      <c r="E34" s="49">
        <f t="shared" si="3"/>
        <v>79305</v>
      </c>
    </row>
    <row r="35" spans="1:5" ht="47.25" customHeight="1" x14ac:dyDescent="0.2">
      <c r="A35" s="25" t="s">
        <v>62</v>
      </c>
      <c r="B35" s="15" t="s">
        <v>15</v>
      </c>
      <c r="C35" s="49">
        <f t="shared" si="3"/>
        <v>79305</v>
      </c>
      <c r="D35" s="40">
        <f t="shared" si="3"/>
        <v>79305</v>
      </c>
      <c r="E35" s="41">
        <f t="shared" si="3"/>
        <v>79305</v>
      </c>
    </row>
    <row r="36" spans="1:5" ht="48" x14ac:dyDescent="0.2">
      <c r="A36" s="31" t="s">
        <v>63</v>
      </c>
      <c r="B36" s="17" t="s">
        <v>16</v>
      </c>
      <c r="C36" s="50">
        <v>79305</v>
      </c>
      <c r="D36" s="50">
        <v>79305</v>
      </c>
      <c r="E36" s="46">
        <v>79305</v>
      </c>
    </row>
    <row r="37" spans="1:5" s="12" customFormat="1" ht="15" x14ac:dyDescent="0.25">
      <c r="A37" s="29" t="s">
        <v>64</v>
      </c>
      <c r="B37" s="24" t="s">
        <v>37</v>
      </c>
      <c r="C37" s="51">
        <f t="shared" ref="C37:E38" si="4">C38</f>
        <v>392400</v>
      </c>
      <c r="D37" s="51">
        <f t="shared" si="4"/>
        <v>143800</v>
      </c>
      <c r="E37" s="51">
        <f t="shared" si="4"/>
        <v>162500</v>
      </c>
    </row>
    <row r="38" spans="1:5" ht="72" x14ac:dyDescent="0.2">
      <c r="A38" s="26" t="s">
        <v>65</v>
      </c>
      <c r="B38" s="38" t="s">
        <v>51</v>
      </c>
      <c r="C38" s="50">
        <f t="shared" si="4"/>
        <v>392400</v>
      </c>
      <c r="D38" s="50">
        <f t="shared" si="4"/>
        <v>143800</v>
      </c>
      <c r="E38" s="56">
        <f t="shared" si="4"/>
        <v>162500</v>
      </c>
    </row>
    <row r="39" spans="1:5" ht="72.75" thickBot="1" x14ac:dyDescent="0.25">
      <c r="A39" s="26" t="s">
        <v>66</v>
      </c>
      <c r="B39" s="38" t="s">
        <v>51</v>
      </c>
      <c r="C39" s="50">
        <v>392400</v>
      </c>
      <c r="D39" s="50">
        <v>143800</v>
      </c>
      <c r="E39" s="46">
        <v>162500</v>
      </c>
    </row>
    <row r="40" spans="1:5" ht="15" thickBot="1" x14ac:dyDescent="0.25">
      <c r="A40" s="9"/>
      <c r="B40" s="10" t="s">
        <v>17</v>
      </c>
      <c r="C40" s="52">
        <f>C8+C27</f>
        <v>1767326</v>
      </c>
      <c r="D40" s="53">
        <f>D8+D27</f>
        <v>1372425</v>
      </c>
      <c r="E40" s="54">
        <f>E8+E27</f>
        <v>1410005</v>
      </c>
    </row>
    <row r="41" spans="1:5" x14ac:dyDescent="0.2">
      <c r="C41" s="55"/>
      <c r="D41" s="55"/>
      <c r="E41" s="55"/>
    </row>
  </sheetData>
  <mergeCells count="4">
    <mergeCell ref="A5:C5"/>
    <mergeCell ref="A4:E4"/>
    <mergeCell ref="C2:E2"/>
    <mergeCell ref="C1:E1"/>
  </mergeCells>
  <phoneticPr fontId="0" type="noConversion"/>
  <pageMargins left="0.98425196850393704" right="0.31496062992125984" top="0.27559055118110237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Pre_Installed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Тарабан Людмила Ивановна</dc:creator>
  <cp:lastModifiedBy>Пользователь</cp:lastModifiedBy>
  <cp:lastPrinted>2019-01-11T15:26:06Z</cp:lastPrinted>
  <dcterms:created xsi:type="dcterms:W3CDTF">2007-10-18T12:16:23Z</dcterms:created>
  <dcterms:modified xsi:type="dcterms:W3CDTF">2019-09-19T13:27:01Z</dcterms:modified>
</cp:coreProperties>
</file>