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-105" yWindow="-105" windowWidth="23250" windowHeight="12570"/>
  </bookViews>
  <sheets>
    <sheet name="Титульный лист" sheetId="2" r:id="rId1"/>
    <sheet name="Раздел 1. Подраздел 1.1" sheetId="1" r:id="rId2"/>
    <sheet name="Раздел 1. Подраздел 1.2" sheetId="4" r:id="rId3"/>
    <sheet name="Раздел 2. Подраздел 2.1" sheetId="3" r:id="rId4"/>
    <sheet name="Раздел 2. Подраздел 2.2" sheetId="6" r:id="rId5"/>
  </sheets>
  <definedNames>
    <definedName name="_xlnm.Print_Area" localSheetId="1">'Раздел 1. Подраздел 1.1'!$A$1:$L$10</definedName>
    <definedName name="_xlnm.Print_Area" localSheetId="2">'Раздел 1. Подраздел 1.2'!$A$1:$L$43</definedName>
    <definedName name="_xlnm.Print_Area" localSheetId="3">'Раздел 2. Подраздел 2.1'!$A$1:$H$11</definedName>
    <definedName name="_xlnm.Print_Area" localSheetId="4">'Раздел 2. Подраздел 2.2'!$A$1:$H$149</definedName>
  </definedNames>
  <calcPr calcId="144525"/>
</workbook>
</file>

<file path=xl/calcChain.xml><?xml version="1.0" encoding="utf-8"?>
<calcChain xmlns="http://schemas.openxmlformats.org/spreadsheetml/2006/main">
  <c r="D148" i="6" l="1"/>
  <c r="C148" i="6"/>
  <c r="D147" i="6"/>
  <c r="D146" i="6"/>
  <c r="D145" i="6"/>
  <c r="D144" i="6"/>
  <c r="D143" i="6"/>
  <c r="D142" i="6"/>
  <c r="D141" i="6"/>
  <c r="D140" i="6"/>
  <c r="D139" i="6"/>
  <c r="D138" i="6"/>
  <c r="D137" i="6"/>
  <c r="D136" i="6"/>
  <c r="D135" i="6"/>
  <c r="D134" i="6"/>
  <c r="D133" i="6"/>
  <c r="D132" i="6"/>
  <c r="D131" i="6"/>
  <c r="D130" i="6"/>
  <c r="D129" i="6"/>
  <c r="D128" i="6"/>
  <c r="D127" i="6"/>
  <c r="D126" i="6"/>
  <c r="D125" i="6"/>
  <c r="D124" i="6"/>
  <c r="D123" i="6"/>
  <c r="D122" i="6"/>
  <c r="D121" i="6"/>
  <c r="D120" i="6"/>
  <c r="D119" i="6"/>
  <c r="D118" i="6"/>
  <c r="D117" i="6"/>
  <c r="D116" i="6"/>
  <c r="D115" i="6"/>
  <c r="D114" i="6"/>
  <c r="D113" i="6"/>
  <c r="D112" i="6"/>
  <c r="D111" i="6"/>
  <c r="D110" i="6"/>
  <c r="D109" i="6"/>
  <c r="D108" i="6"/>
  <c r="D107" i="6"/>
  <c r="D106" i="6"/>
  <c r="D105" i="6"/>
  <c r="D104" i="6"/>
  <c r="D103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3" i="6"/>
  <c r="C32" i="6"/>
  <c r="D32" i="6" s="1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F42" i="4"/>
  <c r="D10" i="3"/>
  <c r="C10" i="3"/>
  <c r="D9" i="3"/>
  <c r="D8" i="3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42" i="4" s="1"/>
  <c r="G9" i="1" l="1"/>
  <c r="F9" i="1"/>
</calcChain>
</file>

<file path=xl/sharedStrings.xml><?xml version="1.0" encoding="utf-8"?>
<sst xmlns="http://schemas.openxmlformats.org/spreadsheetml/2006/main" count="422" uniqueCount="202">
  <si>
    <t>N п/п</t>
  </si>
  <si>
    <t>"УТВЕРЖДЕН"</t>
  </si>
  <si>
    <t>решением Собрания депутатов</t>
  </si>
  <si>
    <t>Республики Калмыкия</t>
  </si>
  <si>
    <t>РЕЕСТР</t>
  </si>
  <si>
    <t>муниципального имущества</t>
  </si>
  <si>
    <t>начисленная амортизация</t>
  </si>
  <si>
    <t>РАЗДЕЛ №1</t>
  </si>
  <si>
    <t>"СВЕДЕНИЯ О МУНИЦИПАЛЬНОМ НЕДВИЖИМОМ ИМУЩЕСТВЕ"</t>
  </si>
  <si>
    <t>ПОДРАЗДЕЛ 1.1. "Сведения о земельных участках"</t>
  </si>
  <si>
    <t xml:space="preserve">Площадь, протяженность и (или) иные параметры, характеризующие физические свойства </t>
  </si>
  <si>
    <t xml:space="preserve">Кадастровый номер  </t>
  </si>
  <si>
    <t xml:space="preserve">Адрес (местоположение) </t>
  </si>
  <si>
    <t xml:space="preserve">Наименование </t>
  </si>
  <si>
    <t xml:space="preserve">Реквизиты документов - оснований возникновения (прекращения) права муниципальной собственности </t>
  </si>
  <si>
    <t xml:space="preserve">Сведения о правообладателе </t>
  </si>
  <si>
    <t>Сведения об установленных ограничениях (обременениях) с указанием основания и даты их возникновения и прекращения</t>
  </si>
  <si>
    <t>Сведения о балансовой стоимости и начисленной амортизации (износе)</t>
  </si>
  <si>
    <t xml:space="preserve">Даты возникновения и прекращения права муниципальной собственности </t>
  </si>
  <si>
    <t>Сведения об установленных  ограничениях (обременениях) с указанием основания и даты их возникновения и прекращения</t>
  </si>
  <si>
    <t xml:space="preserve">РАЗДЕЛ №2 </t>
  </si>
  <si>
    <t>"Сведения о муниципальном движимом имуществе"</t>
  </si>
  <si>
    <t xml:space="preserve">кадастровая стоимость, руб. </t>
  </si>
  <si>
    <t>ПОДРАЗДЕЛ 1.2. "Сведения о зданиях, строениях, сооружениях"</t>
  </si>
  <si>
    <t xml:space="preserve">Даты возн. и прекр. права муницип. собст-ти </t>
  </si>
  <si>
    <t>Подраздел № 2.1. "Транспортные средства"</t>
  </si>
  <si>
    <t>Подраздел № 2.2. "Иное движимое имущество"</t>
  </si>
  <si>
    <t>"СВЕДЕНИЯ О МУНИЦИПАЛЬНОМ ДВИЖИМОМ ИМУЩЕСТВЕ"</t>
  </si>
  <si>
    <t>Сведения о балансовой стоимости  и начисленной амортизации (износе)</t>
  </si>
  <si>
    <t>балансовая стоимость, руб.</t>
  </si>
  <si>
    <t>начисленная амортизация, руб.</t>
  </si>
  <si>
    <t>Балансовая стоимость, руб.</t>
  </si>
  <si>
    <t>начисленная амортизация (износ), руб.</t>
  </si>
  <si>
    <t>Итого: ___ ед. с</t>
  </si>
  <si>
    <t xml:space="preserve">Итого: ___ ед. с </t>
  </si>
  <si>
    <t xml:space="preserve">Итого: 20 ед. с </t>
  </si>
  <si>
    <t>по состоянию на 01 января 2019 года</t>
  </si>
  <si>
    <t>Стол компьютерный</t>
  </si>
  <si>
    <t xml:space="preserve">Большецарынского СМО </t>
  </si>
  <si>
    <t>Большецарынского сельского муниципального образования Республики Калмыкия</t>
  </si>
  <si>
    <t>п.Большой Царын, 2019г.</t>
  </si>
  <si>
    <t>1 кв. ж/д ул.Чекистов д.8</t>
  </si>
  <si>
    <t>2 кв. ж/д на базе РЭС</t>
  </si>
  <si>
    <t>2 кв. ж/д ул.Бойко д.3 кв.1</t>
  </si>
  <si>
    <t>2 кв. ж/д ул.Бойко д.30 кв.2</t>
  </si>
  <si>
    <t>2 кв. ж/д ул.Красная д.7 кв.1</t>
  </si>
  <si>
    <t>2 кв. ж/д ул.Краснознаменская д.3 кв.2</t>
  </si>
  <si>
    <t>2 кв. ж/д ул.Пролетарская д.7 кв.2</t>
  </si>
  <si>
    <t>2 кв. ж/д ул.Рабочая д.36 кв.1</t>
  </si>
  <si>
    <t>2 кв. ж/д ул.Пролетарская д.23 кв.2</t>
  </si>
  <si>
    <t>2эт. 16кв. ж/д ул.К.Маркса д.28 кв.3, кв.7, кв.8</t>
  </si>
  <si>
    <t>2эт. ж/д ул.Микрорайон д.6 кв.4</t>
  </si>
  <si>
    <t>8 кв. жилой дом ул.Ломоносова д.24 кв.1, кв.3, кв.4, кв.5</t>
  </si>
  <si>
    <t>Жилой дом пер.60 лет Октября д.1</t>
  </si>
  <si>
    <t>Ул.Городовиково д.2 кв.1</t>
  </si>
  <si>
    <t>Ул.Комсомольская д.1 кв.1</t>
  </si>
  <si>
    <t>Ул.Победы д.9а</t>
  </si>
  <si>
    <t>Ул.Прудовая д.7 кв.1</t>
  </si>
  <si>
    <t>Ул.Дорджиева, д.24 кв.1</t>
  </si>
  <si>
    <t>Ул.Дорджиева д.29 кв.2</t>
  </si>
  <si>
    <t>Ул.Дорджиева д.9 кв.1</t>
  </si>
  <si>
    <t>Ул.Юбилейная д.9 кв.2</t>
  </si>
  <si>
    <t>Здание суда ул.Мичурина</t>
  </si>
  <si>
    <t>КФХ "Сарпинское"(кафе, опорный пункт) К.Маркса,5/1</t>
  </si>
  <si>
    <t>Магазин "Мебель"</t>
  </si>
  <si>
    <t>Здание администрации СМО</t>
  </si>
  <si>
    <t>Реконструкция летней площадки КСК "Юность"</t>
  </si>
  <si>
    <t>Здание РДК</t>
  </si>
  <si>
    <t>Дом при ПС 110/10 кв (2х квартирный)</t>
  </si>
  <si>
    <t>Асфальтная дорога (уличные дороги) 5,4 км</t>
  </si>
  <si>
    <t>Газификация</t>
  </si>
  <si>
    <t>Дымовая труба</t>
  </si>
  <si>
    <t>Многолетнее насаждение 1</t>
  </si>
  <si>
    <t>Многолетнее насаждение 2</t>
  </si>
  <si>
    <t>Многолетнее насаждение 3</t>
  </si>
  <si>
    <t>Ограждение хурула</t>
  </si>
  <si>
    <t>Парк</t>
  </si>
  <si>
    <t>Торговый рынок</t>
  </si>
  <si>
    <t>Большецарынское СМО</t>
  </si>
  <si>
    <t>Автомашина ГАЗ-322132</t>
  </si>
  <si>
    <t>Автомобиль-21074</t>
  </si>
  <si>
    <t>Навес над котлом отопления</t>
  </si>
  <si>
    <t>фонтан</t>
  </si>
  <si>
    <t>Трансформатор ТП 16/100</t>
  </si>
  <si>
    <t>Трансформатор ТП-100</t>
  </si>
  <si>
    <t>Трансформатор ТП 7/160</t>
  </si>
  <si>
    <t>Атон 7Е "АОГВМНД-7Е"</t>
  </si>
  <si>
    <t>Домбра "Секунда"</t>
  </si>
  <si>
    <t>Звуковое оборудование</t>
  </si>
  <si>
    <t>Компьютер 2</t>
  </si>
  <si>
    <t>Компьютер 3</t>
  </si>
  <si>
    <t>Компьютер 4</t>
  </si>
  <si>
    <t>Компьютер 5</t>
  </si>
  <si>
    <t>Компьютер IrВisC/M</t>
  </si>
  <si>
    <t>Копировальная машина</t>
  </si>
  <si>
    <t>Микшерный пульт</t>
  </si>
  <si>
    <t>Монитор</t>
  </si>
  <si>
    <t>Монитор 17 LCDAser</t>
  </si>
  <si>
    <t>Насос К8/18</t>
  </si>
  <si>
    <t>Насос К 20/30</t>
  </si>
  <si>
    <t>печь МКВ</t>
  </si>
  <si>
    <t>Принтер</t>
  </si>
  <si>
    <t>Принтер Canon</t>
  </si>
  <si>
    <t>Режущий аппарат КСФ-2.1 в сборе</t>
  </si>
  <si>
    <t>Системный блок</t>
  </si>
  <si>
    <t>Трансформатор ТП-160</t>
  </si>
  <si>
    <t>Трансформатор ТП-1/400</t>
  </si>
  <si>
    <t>Трансформатор ТП 2/160</t>
  </si>
  <si>
    <t>Трансформатор ТП 4/160</t>
  </si>
  <si>
    <t>Трансформатор ТП 5/250</t>
  </si>
  <si>
    <t>Трансформатор ТП 5/400</t>
  </si>
  <si>
    <t>Трансформатор ТП 7/400</t>
  </si>
  <si>
    <t>Трансформатор ТП 9/160</t>
  </si>
  <si>
    <t>Трансформатор ТП 10/400</t>
  </si>
  <si>
    <t>Трансформатор ТП 11/400</t>
  </si>
  <si>
    <t>Трансформатор ТП 13/250</t>
  </si>
  <si>
    <t>Трансформатор ТП 15/250</t>
  </si>
  <si>
    <t>Трансформатр ТП 16/250</t>
  </si>
  <si>
    <t>Трансформатор ТП -160</t>
  </si>
  <si>
    <t>Трансформатор ТП-250</t>
  </si>
  <si>
    <t>Трансформатор ТП-400</t>
  </si>
  <si>
    <t>Трансформатор ТП-630</t>
  </si>
  <si>
    <t>Трансформатор ТП 6/160</t>
  </si>
  <si>
    <t>Котел отопительный Атон КСГ-10</t>
  </si>
  <si>
    <t>Behringer QX2442USB-микшер, 16 каналов в спецавто</t>
  </si>
  <si>
    <t>VOLTA SW-1200 Профессиональный туринговый усилитель мощности двухканальный в спецавто</t>
  </si>
  <si>
    <t>VOLTA US-2 Микрофонная радиосистема в спецавто 2 шт.</t>
  </si>
  <si>
    <t>Микрофон, кабель в спецавто 4 шт.</t>
  </si>
  <si>
    <t>Микрофонная стойка, кабель, разъем, аудиокабель, удлиннитель в спецавто 4 шт.</t>
  </si>
  <si>
    <t>Профессиональная аккустическая система двухполосная в спецавто 2 шт.</t>
  </si>
  <si>
    <t>Ноутбук DEXP Athena T131 (HD) СДК</t>
  </si>
  <si>
    <t>Контейнер</t>
  </si>
  <si>
    <t>Сплитсистема LG009</t>
  </si>
  <si>
    <t>Сплитсистема LG 0012</t>
  </si>
  <si>
    <t>стеллаж №1 Венге</t>
  </si>
  <si>
    <t>Урны</t>
  </si>
  <si>
    <t>Обогреватель Дельта (СДК)</t>
  </si>
  <si>
    <t>Шкаф книжный АКАЦИЯ 2 шт.</t>
  </si>
  <si>
    <t>VOLTA PA-200 Усилитель мощности 2-х канальный 2 шт.</t>
  </si>
  <si>
    <t>Микроф.100-канал.радиосистема с 2 ручн.динамич.микрофон</t>
  </si>
  <si>
    <t>Акустическая система 2,1</t>
  </si>
  <si>
    <t>Благоустройство улиц</t>
  </si>
  <si>
    <t>Благоустройство улиц 3</t>
  </si>
  <si>
    <t>ВЛ-0,4 кВ 9,2 км</t>
  </si>
  <si>
    <t>ВЛ-0,4 кВ 4195 м</t>
  </si>
  <si>
    <t>ВЛ-0,4 КкВ 2,4 км</t>
  </si>
  <si>
    <t>ВЛ-0,4 кВ 37,3 км</t>
  </si>
  <si>
    <t>ВЛ-0,4 кВ 0,76 км</t>
  </si>
  <si>
    <t>ВЛ-0,4 кВ 7,8 км</t>
  </si>
  <si>
    <t>Горка с фанерными бортами</t>
  </si>
  <si>
    <t>Диспансер водный 16LD/HL 2 шт.</t>
  </si>
  <si>
    <t>Домик-беседка детская</t>
  </si>
  <si>
    <t>Дорожные знаки 2 шт.</t>
  </si>
  <si>
    <t>Ель колючая Омега (вечный огонь) 2 шт.</t>
  </si>
  <si>
    <t>Изготовление и установка шлагбаума</t>
  </si>
  <si>
    <t>Ичиги 10 шт.</t>
  </si>
  <si>
    <t>Ичиги черные 10 шт.</t>
  </si>
  <si>
    <t>Качалка-балансир</t>
  </si>
  <si>
    <t>Качели-двухместные</t>
  </si>
  <si>
    <t>комплект девичий "Чичердык" 4 шт.</t>
  </si>
  <si>
    <t>комплект девичий "Эжин махла" 4 шт.</t>
  </si>
  <si>
    <t>комплект для ведущей</t>
  </si>
  <si>
    <t>Клапан газовый КМГ-25-30</t>
  </si>
  <si>
    <t>Клапан газовый КМГ-40Ф-10</t>
  </si>
  <si>
    <t>Комплект костюма Д.Мороза</t>
  </si>
  <si>
    <t>Комплект платье+шапка</t>
  </si>
  <si>
    <t>Копировальный аппарат</t>
  </si>
  <si>
    <t>Кост.женск.танц."Терской Калм.казачки" 8 шт.</t>
  </si>
  <si>
    <t>Костюм мужск.танц "Калм.казаки" 10 шт.</t>
  </si>
  <si>
    <t>Кост.танц.мужск. "Лезгинка"терск. калм.казака 11 шт.</t>
  </si>
  <si>
    <t>Котел газовый АТОН 16 кВт</t>
  </si>
  <si>
    <t>Котел газовый отопит.АТОН 12,5 кВт 2 шт.</t>
  </si>
  <si>
    <t>Котлы КС-12,5 без водоотбора на 130 кв. м  2 шт.</t>
  </si>
  <si>
    <t>ЛЭП-10кВ 29,59 км</t>
  </si>
  <si>
    <t>ЛЭП-10 кВ 16,46 км</t>
  </si>
  <si>
    <t>Метал.рама для экрана кинотеатр.настен 5,53*3,2</t>
  </si>
  <si>
    <t>Микрофонная радиосистема</t>
  </si>
  <si>
    <t>МФУ лазерн.HP Lazer jet Pro M1132</t>
  </si>
  <si>
    <t xml:space="preserve">Насос циркул. с гайками 32-80 180 </t>
  </si>
  <si>
    <t>Нетбук ASUS Eee PC 11011</t>
  </si>
  <si>
    <t>Ноутбук Lenovo G50S</t>
  </si>
  <si>
    <t>Ноутбук Samsung NR-R522</t>
  </si>
  <si>
    <t>Плитка гранитная</t>
  </si>
  <si>
    <t>Подиум горка М-16</t>
  </si>
  <si>
    <t xml:space="preserve">Проектор NEC </t>
  </si>
  <si>
    <t>Прожектор ГО-04-70-003</t>
  </si>
  <si>
    <t>СИП (газовый счетчик) 4 шт.</t>
  </si>
  <si>
    <t>Станция воспроизведения 3D</t>
  </si>
  <si>
    <t>Стеллаж со стеклом</t>
  </si>
  <si>
    <t>Стойка под проекторы NEC кинотеатральная</t>
  </si>
  <si>
    <t>Стол рабочий</t>
  </si>
  <si>
    <t>Стол рабочий угловой</t>
  </si>
  <si>
    <t>Театральные костюмы 2 шт.</t>
  </si>
  <si>
    <t>Туя восточная 8 шт.</t>
  </si>
  <si>
    <t>Фабрич.серебр.бесшов.3D экран</t>
  </si>
  <si>
    <t>Фильтры поляр.15х15 круг.поляризац</t>
  </si>
  <si>
    <t>Фотоаппар.цифр. SONY DSC-H300</t>
  </si>
  <si>
    <t>Халат калмыцкий</t>
  </si>
  <si>
    <t>Цифр.видео/камера</t>
  </si>
  <si>
    <t>Шведская стенка</t>
  </si>
  <si>
    <t>Электрогенер. с функц.сварки, с колесами</t>
  </si>
  <si>
    <t>от "19" апреля 2019 г. №120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</si>
</sst>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9"/>
      <color rgb="FF000000"/>
      <name val="Arial"/>
    </font>
    <font>
      <sz val="12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b/>
      <sz val="9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7"/>
      <color rgb="FF000000"/>
      <name val="Arial"/>
      <family val="2"/>
      <charset val="204"/>
    </font>
    <font>
      <b/>
      <i/>
      <sz val="7"/>
      <color rgb="FF000000"/>
      <name val="Arial"/>
      <family val="2"/>
      <charset val="204"/>
    </font>
    <font>
      <b/>
      <i/>
      <sz val="7"/>
      <name val="Arial"/>
      <family val="2"/>
      <charset val="204"/>
    </font>
    <font>
      <b/>
      <sz val="8"/>
      <name val="Arial"/>
      <family val="2"/>
      <charset val="204"/>
    </font>
    <font>
      <i/>
      <sz val="9"/>
      <color rgb="FF000000"/>
      <name val="Arial"/>
      <family val="2"/>
      <charset val="204"/>
    </font>
    <font>
      <sz val="10"/>
      <color indexed="64"/>
      <name val="Arial"/>
      <charset val="1"/>
    </font>
    <font>
      <b/>
      <sz val="9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i/>
      <sz val="7"/>
      <color rgb="FF000000"/>
      <name val="Times New Roman"/>
      <family val="1"/>
      <charset val="204"/>
    </font>
    <font>
      <sz val="8"/>
      <name val="Arial"/>
      <family val="2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14" fontId="4" fillId="0" borderId="1" xfId="0" applyNumberFormat="1" applyFont="1" applyBorder="1"/>
    <xf numFmtId="0" fontId="4" fillId="3" borderId="1" xfId="0" applyFont="1" applyFill="1" applyBorder="1"/>
    <xf numFmtId="20" fontId="4" fillId="3" borderId="1" xfId="0" applyNumberFormat="1" applyFont="1" applyFill="1" applyBorder="1"/>
    <xf numFmtId="0" fontId="4" fillId="3" borderId="1" xfId="0" applyFont="1" applyFill="1" applyBorder="1" applyAlignment="1">
      <alignment horizontal="right"/>
    </xf>
    <xf numFmtId="2" fontId="4" fillId="3" borderId="1" xfId="0" applyNumberFormat="1" applyFont="1" applyFill="1" applyBorder="1"/>
    <xf numFmtId="14" fontId="4" fillId="3" borderId="1" xfId="0" applyNumberFormat="1" applyFont="1" applyFill="1" applyBorder="1"/>
    <xf numFmtId="0" fontId="5" fillId="3" borderId="1" xfId="0" applyFont="1" applyFill="1" applyBorder="1"/>
    <xf numFmtId="0" fontId="9" fillId="0" borderId="5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4" borderId="1" xfId="0" applyFont="1" applyFill="1" applyBorder="1"/>
    <xf numFmtId="0" fontId="6" fillId="3" borderId="9" xfId="0" applyFont="1" applyFill="1" applyBorder="1" applyAlignment="1">
      <alignment horizontal="right" vertical="center" wrapText="1"/>
    </xf>
    <xf numFmtId="0" fontId="0" fillId="3" borderId="10" xfId="0" applyFill="1" applyBorder="1" applyAlignment="1">
      <alignment horizontal="right" vertical="center" wrapText="1"/>
    </xf>
    <xf numFmtId="0" fontId="6" fillId="3" borderId="10" xfId="0" applyFont="1" applyFill="1" applyBorder="1" applyAlignment="1">
      <alignment horizontal="right" vertical="center" wrapText="1"/>
    </xf>
    <xf numFmtId="2" fontId="6" fillId="3" borderId="10" xfId="0" applyNumberFormat="1" applyFont="1" applyFill="1" applyBorder="1" applyAlignment="1">
      <alignment horizontal="right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11" fillId="4" borderId="1" xfId="0" applyFont="1" applyFill="1" applyBorder="1" applyAlignment="1">
      <alignment horizontal="right" vertical="center" wrapText="1"/>
    </xf>
    <xf numFmtId="2" fontId="11" fillId="4" borderId="1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16" fillId="0" borderId="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17" fillId="0" borderId="14" xfId="0" applyFont="1" applyBorder="1"/>
    <xf numFmtId="0" fontId="17" fillId="0" borderId="13" xfId="0" applyFont="1" applyBorder="1"/>
    <xf numFmtId="0" fontId="17" fillId="0" borderId="15" xfId="0" applyFont="1" applyBorder="1"/>
    <xf numFmtId="0" fontId="12" fillId="0" borderId="1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19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4" fontId="21" fillId="0" borderId="1" xfId="1" applyNumberFormat="1" applyFont="1" applyBorder="1" applyAlignment="1">
      <alignment horizontal="center" vertical="top" wrapText="1"/>
    </xf>
    <xf numFmtId="4" fontId="21" fillId="0" borderId="1" xfId="0" applyNumberFormat="1" applyFont="1" applyBorder="1" applyAlignment="1">
      <alignment horizontal="center" vertical="top"/>
    </xf>
    <xf numFmtId="0" fontId="17" fillId="0" borderId="1" xfId="0" applyFont="1" applyBorder="1" applyAlignment="1"/>
    <xf numFmtId="4" fontId="10" fillId="4" borderId="1" xfId="0" applyNumberFormat="1" applyFont="1" applyFill="1" applyBorder="1"/>
    <xf numFmtId="4" fontId="21" fillId="0" borderId="1" xfId="0" applyNumberFormat="1" applyFont="1" applyBorder="1" applyAlignment="1">
      <alignment horizontal="center" vertical="top" wrapText="1"/>
    </xf>
    <xf numFmtId="4" fontId="18" fillId="2" borderId="1" xfId="0" applyNumberFormat="1" applyFont="1" applyFill="1" applyBorder="1" applyAlignment="1">
      <alignment horizontal="center"/>
    </xf>
    <xf numFmtId="0" fontId="0" fillId="0" borderId="0" xfId="0"/>
    <xf numFmtId="0" fontId="21" fillId="0" borderId="1" xfId="0" applyFont="1" applyBorder="1" applyAlignment="1">
      <alignment vertical="top" wrapText="1"/>
    </xf>
    <xf numFmtId="0" fontId="21" fillId="0" borderId="1" xfId="1" applyFont="1" applyBorder="1" applyAlignment="1">
      <alignment vertical="top" wrapText="1"/>
    </xf>
    <xf numFmtId="0" fontId="4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21" fillId="0" borderId="9" xfId="0" applyFont="1" applyBorder="1" applyAlignment="1">
      <alignment vertical="top" wrapText="1"/>
    </xf>
    <xf numFmtId="4" fontId="10" fillId="4" borderId="1" xfId="0" applyNumberFormat="1" applyFont="1" applyFill="1" applyBorder="1" applyAlignment="1">
      <alignment horizontal="right"/>
    </xf>
    <xf numFmtId="0" fontId="21" fillId="0" borderId="9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21" fillId="0" borderId="1" xfId="1" applyFont="1" applyFill="1" applyBorder="1" applyAlignment="1">
      <alignment vertical="top" wrapText="1"/>
    </xf>
    <xf numFmtId="0" fontId="21" fillId="0" borderId="9" xfId="0" applyFont="1" applyFill="1" applyBorder="1" applyAlignment="1">
      <alignment horizontal="left" wrapText="1"/>
    </xf>
    <xf numFmtId="0" fontId="20" fillId="0" borderId="1" xfId="0" applyFont="1" applyFill="1" applyBorder="1" applyAlignment="1">
      <alignment vertical="top" wrapText="1"/>
    </xf>
    <xf numFmtId="0" fontId="21" fillId="0" borderId="9" xfId="0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left" vertical="top" wrapText="1"/>
    </xf>
    <xf numFmtId="4" fontId="21" fillId="0" borderId="1" xfId="1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/>
    <xf numFmtId="0" fontId="1" fillId="0" borderId="0" xfId="0" applyFont="1" applyAlignment="1">
      <alignment horizontal="center"/>
    </xf>
    <xf numFmtId="0" fontId="11" fillId="4" borderId="9" xfId="0" applyFont="1" applyFill="1" applyBorder="1" applyAlignment="1">
      <alignment horizontal="right" vertical="center" wrapText="1"/>
    </xf>
    <xf numFmtId="0" fontId="13" fillId="4" borderId="10" xfId="0" applyFont="1" applyFill="1" applyBorder="1" applyAlignment="1">
      <alignment horizontal="right" vertical="center" wrapText="1"/>
    </xf>
    <xf numFmtId="0" fontId="13" fillId="4" borderId="11" xfId="0" applyFont="1" applyFill="1" applyBorder="1" applyAlignment="1">
      <alignment horizontal="right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right"/>
    </xf>
    <xf numFmtId="0" fontId="10" fillId="4" borderId="10" xfId="0" applyFont="1" applyFill="1" applyBorder="1" applyAlignment="1">
      <alignment horizontal="right"/>
    </xf>
    <xf numFmtId="0" fontId="10" fillId="4" borderId="11" xfId="0" applyFont="1" applyFill="1" applyBorder="1" applyAlignment="1">
      <alignment horizontal="right"/>
    </xf>
    <xf numFmtId="0" fontId="4" fillId="4" borderId="9" xfId="0" applyFont="1" applyFill="1" applyBorder="1"/>
    <xf numFmtId="0" fontId="4" fillId="4" borderId="10" xfId="0" applyFont="1" applyFill="1" applyBorder="1"/>
    <xf numFmtId="0" fontId="4" fillId="4" borderId="11" xfId="0" applyFont="1" applyFill="1" applyBorder="1"/>
    <xf numFmtId="0" fontId="4" fillId="0" borderId="9" xfId="0" applyFont="1" applyBorder="1"/>
    <xf numFmtId="0" fontId="0" fillId="0" borderId="10" xfId="0" applyBorder="1"/>
    <xf numFmtId="0" fontId="0" fillId="0" borderId="11" xfId="0" applyBorder="1"/>
    <xf numFmtId="0" fontId="9" fillId="0" borderId="13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12" xfId="0" applyFont="1" applyBorder="1"/>
    <xf numFmtId="0" fontId="10" fillId="4" borderId="9" xfId="0" applyFont="1" applyFill="1" applyBorder="1" applyAlignment="1">
      <alignment horizontal="right" wrapText="1"/>
    </xf>
    <xf numFmtId="0" fontId="13" fillId="4" borderId="11" xfId="0" applyFont="1" applyFill="1" applyBorder="1" applyAlignment="1">
      <alignment horizontal="right" wrapText="1"/>
    </xf>
    <xf numFmtId="0" fontId="16" fillId="0" borderId="13" xfId="0" applyFont="1" applyBorder="1" applyAlignment="1">
      <alignment horizontal="center" vertical="top" wrapText="1"/>
    </xf>
    <xf numFmtId="0" fontId="18" fillId="0" borderId="9" xfId="0" applyFont="1" applyBorder="1" applyAlignment="1">
      <alignment horizontal="right" wrapText="1"/>
    </xf>
    <xf numFmtId="0" fontId="18" fillId="0" borderId="11" xfId="0" applyFont="1" applyBorder="1" applyAlignment="1">
      <alignment horizontal="right" wrapText="1"/>
    </xf>
    <xf numFmtId="0" fontId="15" fillId="0" borderId="0" xfId="0" applyFont="1" applyAlignment="1">
      <alignment horizontal="center"/>
    </xf>
    <xf numFmtId="0" fontId="15" fillId="0" borderId="12" xfId="0" applyFont="1" applyBorder="1"/>
    <xf numFmtId="0" fontId="16" fillId="0" borderId="5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topLeftCell="A2" workbookViewId="0">
      <selection activeCell="D5" sqref="D5"/>
    </sheetView>
  </sheetViews>
  <sheetFormatPr defaultRowHeight="12" x14ac:dyDescent="0.2"/>
  <sheetData>
    <row r="1" spans="1:16" ht="14.1" customHeight="1" x14ac:dyDescent="0.2"/>
    <row r="2" spans="1:16" ht="14.1" customHeight="1" x14ac:dyDescent="0.2">
      <c r="J2" s="64" t="s">
        <v>1</v>
      </c>
      <c r="K2" s="65"/>
      <c r="L2" s="65"/>
      <c r="M2" s="65"/>
      <c r="N2" s="65"/>
      <c r="O2" s="65"/>
      <c r="P2" s="65"/>
    </row>
    <row r="3" spans="1:16" ht="14.1" customHeight="1" x14ac:dyDescent="0.2">
      <c r="J3" s="64" t="s">
        <v>2</v>
      </c>
      <c r="K3" s="65"/>
      <c r="L3" s="65"/>
      <c r="M3" s="65"/>
      <c r="N3" s="65"/>
      <c r="O3" s="65"/>
      <c r="P3" s="65"/>
    </row>
    <row r="4" spans="1:16" ht="14.1" customHeight="1" x14ac:dyDescent="0.2">
      <c r="J4" s="64" t="s">
        <v>38</v>
      </c>
      <c r="K4" s="65"/>
      <c r="L4" s="65"/>
      <c r="M4" s="65"/>
      <c r="N4" s="65"/>
      <c r="O4" s="65"/>
      <c r="P4" s="65"/>
    </row>
    <row r="5" spans="1:16" ht="14.1" customHeight="1" x14ac:dyDescent="0.2">
      <c r="J5" s="66" t="s">
        <v>3</v>
      </c>
      <c r="K5" s="66"/>
      <c r="L5" s="66"/>
      <c r="M5" s="66"/>
      <c r="N5" s="66"/>
      <c r="O5" s="66"/>
      <c r="P5" s="66"/>
    </row>
    <row r="6" spans="1:16" ht="14.1" customHeight="1" x14ac:dyDescent="0.2"/>
    <row r="7" spans="1:16" ht="14.1" customHeight="1" x14ac:dyDescent="0.2">
      <c r="J7" s="64" t="s">
        <v>201</v>
      </c>
      <c r="K7" s="64"/>
      <c r="L7" s="64"/>
      <c r="M7" s="64"/>
      <c r="N7" s="64"/>
      <c r="O7" s="64"/>
      <c r="P7" s="64"/>
    </row>
    <row r="8" spans="1:16" ht="14.1" customHeight="1" x14ac:dyDescent="0.2"/>
    <row r="9" spans="1:16" ht="14.1" customHeight="1" x14ac:dyDescent="0.2"/>
    <row r="12" spans="1:16" s="1" customFormat="1" ht="18" customHeight="1" x14ac:dyDescent="0.25">
      <c r="A12" s="62" t="s">
        <v>4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</row>
    <row r="13" spans="1:16" s="1" customFormat="1" ht="18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s="1" customFormat="1" ht="18" customHeight="1" x14ac:dyDescent="0.25">
      <c r="A14" s="62" t="s">
        <v>5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</row>
    <row r="15" spans="1:16" s="1" customFormat="1" ht="18" customHeight="1" x14ac:dyDescent="0.25"/>
    <row r="16" spans="1:16" s="1" customFormat="1" ht="18" customHeight="1" x14ac:dyDescent="0.25">
      <c r="A16" s="62" t="s">
        <v>39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</row>
    <row r="17" spans="1:16" s="1" customFormat="1" ht="18" customHeight="1" x14ac:dyDescent="0.25"/>
    <row r="18" spans="1:16" s="1" customFormat="1" ht="18" customHeight="1" x14ac:dyDescent="0.25">
      <c r="A18" s="62" t="s">
        <v>36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</row>
    <row r="19" spans="1:16" s="1" customFormat="1" ht="18" customHeight="1" x14ac:dyDescent="0.25"/>
    <row r="20" spans="1:16" s="1" customFormat="1" ht="18" customHeight="1" x14ac:dyDescent="0.25">
      <c r="F20" s="2"/>
    </row>
    <row r="21" spans="1:16" s="1" customFormat="1" ht="18" customHeight="1" x14ac:dyDescent="0.25"/>
    <row r="29" spans="1:16" ht="14.25" x14ac:dyDescent="0.2">
      <c r="A29" s="63" t="s">
        <v>40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</row>
  </sheetData>
  <mergeCells count="10">
    <mergeCell ref="A18:P18"/>
    <mergeCell ref="A29:P29"/>
    <mergeCell ref="J2:P2"/>
    <mergeCell ref="J5:P5"/>
    <mergeCell ref="J7:P7"/>
    <mergeCell ref="A12:P12"/>
    <mergeCell ref="A14:P14"/>
    <mergeCell ref="A16:P16"/>
    <mergeCell ref="J4:P4"/>
    <mergeCell ref="J3:P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view="pageBreakPreview" zoomScale="130" zoomScaleNormal="130" zoomScaleSheetLayoutView="130" zoomScalePageLayoutView="75" workbookViewId="0">
      <pane ySplit="6" topLeftCell="A7" activePane="bottomLeft" state="frozen"/>
      <selection pane="bottomLeft" activeCell="I9" sqref="I9:L9"/>
    </sheetView>
  </sheetViews>
  <sheetFormatPr defaultRowHeight="12" x14ac:dyDescent="0.2"/>
  <cols>
    <col min="1" max="1" width="3" customWidth="1"/>
    <col min="2" max="2" width="13" customWidth="1"/>
    <col min="3" max="3" width="19.7109375" customWidth="1"/>
    <col min="4" max="4" width="11.7109375" customWidth="1"/>
    <col min="5" max="5" width="10.28515625" customWidth="1"/>
    <col min="6" max="6" width="10.85546875" customWidth="1"/>
    <col min="7" max="7" width="6" customWidth="1"/>
    <col min="8" max="8" width="11.5703125" customWidth="1"/>
    <col min="9" max="9" width="7.5703125" customWidth="1"/>
    <col min="10" max="10" width="20.28515625" customWidth="1"/>
    <col min="11" max="11" width="14" customWidth="1"/>
    <col min="12" max="12" width="25.5703125" customWidth="1"/>
  </cols>
  <sheetData>
    <row r="1" spans="1:12" ht="15" customHeight="1" x14ac:dyDescent="0.2">
      <c r="A1" s="73" t="s">
        <v>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15" customHeight="1" x14ac:dyDescent="0.2">
      <c r="A2" s="73" t="s">
        <v>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9.75" customHeight="1" x14ac:dyDescent="0.2"/>
    <row r="4" spans="1:12" ht="39" customHeight="1" x14ac:dyDescent="0.2">
      <c r="A4" s="76" t="s">
        <v>0</v>
      </c>
      <c r="B4" s="76" t="s">
        <v>13</v>
      </c>
      <c r="C4" s="76" t="s">
        <v>12</v>
      </c>
      <c r="D4" s="76" t="s">
        <v>11</v>
      </c>
      <c r="E4" s="74" t="s">
        <v>10</v>
      </c>
      <c r="F4" s="74" t="s">
        <v>28</v>
      </c>
      <c r="G4" s="75"/>
      <c r="H4" s="82" t="s">
        <v>22</v>
      </c>
      <c r="I4" s="76" t="s">
        <v>18</v>
      </c>
      <c r="J4" s="76" t="s">
        <v>14</v>
      </c>
      <c r="K4" s="76" t="s">
        <v>15</v>
      </c>
      <c r="L4" s="76" t="s">
        <v>16</v>
      </c>
    </row>
    <row r="5" spans="1:12" ht="37.5" customHeight="1" x14ac:dyDescent="0.2">
      <c r="A5" s="77"/>
      <c r="B5" s="77"/>
      <c r="C5" s="77"/>
      <c r="D5" s="77"/>
      <c r="E5" s="78"/>
      <c r="F5" s="4" t="s">
        <v>29</v>
      </c>
      <c r="G5" s="4" t="s">
        <v>6</v>
      </c>
      <c r="H5" s="83"/>
      <c r="I5" s="77"/>
      <c r="J5" s="77"/>
      <c r="K5" s="77"/>
      <c r="L5" s="77"/>
    </row>
    <row r="6" spans="1:12" ht="9.75" customHeight="1" x14ac:dyDescent="0.2">
      <c r="A6" s="25">
        <v>1</v>
      </c>
      <c r="B6" s="25">
        <v>2</v>
      </c>
      <c r="C6" s="25">
        <v>3</v>
      </c>
      <c r="D6" s="25">
        <v>4</v>
      </c>
      <c r="E6" s="25">
        <v>5</v>
      </c>
      <c r="F6" s="26">
        <v>6</v>
      </c>
      <c r="G6" s="26">
        <v>7</v>
      </c>
      <c r="H6" s="26">
        <v>8</v>
      </c>
      <c r="I6" s="26">
        <v>9</v>
      </c>
      <c r="J6" s="26">
        <v>10</v>
      </c>
      <c r="K6" s="26">
        <v>11</v>
      </c>
      <c r="L6" s="26">
        <v>12</v>
      </c>
    </row>
    <row r="7" spans="1:12" x14ac:dyDescent="0.2">
      <c r="A7" s="79" t="s">
        <v>9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1"/>
    </row>
    <row r="8" spans="1:12" ht="9.75" customHeight="1" x14ac:dyDescent="0.2">
      <c r="A8" s="16"/>
      <c r="B8" s="12"/>
      <c r="C8" s="7"/>
      <c r="D8" s="8"/>
      <c r="E8" s="9"/>
      <c r="F8" s="10"/>
      <c r="G8" s="10"/>
      <c r="H8" s="10"/>
      <c r="I8" s="11"/>
      <c r="J8" s="7"/>
      <c r="K8" s="7"/>
      <c r="L8" s="7"/>
    </row>
    <row r="9" spans="1:12" x14ac:dyDescent="0.2">
      <c r="A9" s="67" t="s">
        <v>33</v>
      </c>
      <c r="B9" s="68"/>
      <c r="C9" s="68"/>
      <c r="D9" s="69"/>
      <c r="E9" s="27"/>
      <c r="F9" s="28">
        <f>SUM(F8:F8)</f>
        <v>0</v>
      </c>
      <c r="G9" s="28">
        <f>SUM(G8:G8)</f>
        <v>0</v>
      </c>
      <c r="H9" s="28">
        <v>0</v>
      </c>
      <c r="I9" s="70"/>
      <c r="J9" s="71"/>
      <c r="K9" s="71"/>
      <c r="L9" s="72"/>
    </row>
    <row r="10" spans="1:12" ht="9.75" customHeight="1" x14ac:dyDescent="0.2">
      <c r="A10" s="18"/>
      <c r="B10" s="19"/>
      <c r="C10" s="19"/>
      <c r="D10" s="19"/>
      <c r="E10" s="20"/>
      <c r="F10" s="21"/>
      <c r="G10" s="21"/>
      <c r="H10" s="21"/>
      <c r="I10" s="22"/>
      <c r="J10" s="23"/>
      <c r="K10" s="23"/>
      <c r="L10" s="24"/>
    </row>
  </sheetData>
  <sheetProtection formatCells="0" formatColumns="0" formatRows="0" insertColumns="0" insertRows="0" insertHyperlinks="0" deleteColumns="0" deleteRows="0" sort="0" autoFilter="0" pivotTables="0"/>
  <mergeCells count="16">
    <mergeCell ref="A9:D9"/>
    <mergeCell ref="I9:L9"/>
    <mergeCell ref="A1:L1"/>
    <mergeCell ref="A2:L2"/>
    <mergeCell ref="F4:G4"/>
    <mergeCell ref="A4:A5"/>
    <mergeCell ref="B4:B5"/>
    <mergeCell ref="C4:C5"/>
    <mergeCell ref="D4:D5"/>
    <mergeCell ref="E4:E5"/>
    <mergeCell ref="A7:L7"/>
    <mergeCell ref="H4:H5"/>
    <mergeCell ref="I4:I5"/>
    <mergeCell ref="J4:J5"/>
    <mergeCell ref="K4:K5"/>
    <mergeCell ref="L4:L5"/>
  </mergeCells>
  <pageMargins left="0.23622047244094491" right="3.937007874015748E-2" top="0.19685039370078741" bottom="0.35433070866141736" header="0.11811023622047245" footer="0.11811023622047245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view="pageBreakPreview" topLeftCell="A34" zoomScale="120" zoomScaleNormal="130" zoomScaleSheetLayoutView="120" workbookViewId="0">
      <selection activeCell="B40" sqref="B40"/>
    </sheetView>
  </sheetViews>
  <sheetFormatPr defaultRowHeight="12" x14ac:dyDescent="0.2"/>
  <cols>
    <col min="1" max="1" width="3.140625" customWidth="1"/>
    <col min="2" max="2" width="29.42578125" customWidth="1"/>
    <col min="3" max="3" width="15.42578125" customWidth="1"/>
    <col min="4" max="4" width="10.42578125" customWidth="1"/>
    <col min="5" max="5" width="11.28515625" customWidth="1"/>
    <col min="6" max="6" width="12" customWidth="1"/>
    <col min="7" max="7" width="13.42578125" customWidth="1"/>
    <col min="8" max="8" width="9.140625" customWidth="1"/>
    <col min="9" max="9" width="8.28515625" customWidth="1"/>
    <col min="10" max="10" width="12.7109375" customWidth="1"/>
    <col min="11" max="11" width="17.7109375" customWidth="1"/>
    <col min="12" max="12" width="16.28515625" customWidth="1"/>
  </cols>
  <sheetData>
    <row r="1" spans="1:12" s="29" customFormat="1" x14ac:dyDescent="0.2">
      <c r="A1" s="73" t="s">
        <v>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s="29" customFormat="1" x14ac:dyDescent="0.2">
      <c r="A2" s="73" t="s">
        <v>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9.7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39.75" customHeight="1" x14ac:dyDescent="0.2">
      <c r="A4" s="76" t="s">
        <v>0</v>
      </c>
      <c r="B4" s="76" t="s">
        <v>13</v>
      </c>
      <c r="C4" s="76" t="s">
        <v>12</v>
      </c>
      <c r="D4" s="76" t="s">
        <v>11</v>
      </c>
      <c r="E4" s="74" t="s">
        <v>10</v>
      </c>
      <c r="F4" s="74" t="s">
        <v>28</v>
      </c>
      <c r="G4" s="82"/>
      <c r="H4" s="82" t="s">
        <v>22</v>
      </c>
      <c r="I4" s="76" t="s">
        <v>24</v>
      </c>
      <c r="J4" s="76" t="s">
        <v>14</v>
      </c>
      <c r="K4" s="76" t="s">
        <v>15</v>
      </c>
      <c r="L4" s="76" t="s">
        <v>16</v>
      </c>
    </row>
    <row r="5" spans="1:12" ht="36" customHeight="1" x14ac:dyDescent="0.2">
      <c r="A5" s="77"/>
      <c r="B5" s="77"/>
      <c r="C5" s="77"/>
      <c r="D5" s="77"/>
      <c r="E5" s="84"/>
      <c r="F5" s="4" t="s">
        <v>29</v>
      </c>
      <c r="G5" s="4" t="s">
        <v>30</v>
      </c>
      <c r="H5" s="85"/>
      <c r="I5" s="77"/>
      <c r="J5" s="77"/>
      <c r="K5" s="77"/>
      <c r="L5" s="77"/>
    </row>
    <row r="6" spans="1:12" ht="9.75" customHeight="1" x14ac:dyDescent="0.2">
      <c r="A6" s="25">
        <v>1</v>
      </c>
      <c r="B6" s="25">
        <v>2</v>
      </c>
      <c r="C6" s="25">
        <v>3</v>
      </c>
      <c r="D6" s="25">
        <v>4</v>
      </c>
      <c r="E6" s="25">
        <v>5</v>
      </c>
      <c r="F6" s="26">
        <v>6</v>
      </c>
      <c r="G6" s="26">
        <v>7</v>
      </c>
      <c r="H6" s="25">
        <v>8</v>
      </c>
      <c r="I6" s="25">
        <v>9</v>
      </c>
      <c r="J6" s="25">
        <v>10</v>
      </c>
      <c r="K6" s="25">
        <v>11</v>
      </c>
      <c r="L6" s="25">
        <v>12</v>
      </c>
    </row>
    <row r="7" spans="1:12" x14ac:dyDescent="0.2">
      <c r="A7" s="79" t="s">
        <v>23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1"/>
    </row>
    <row r="8" spans="1:12" s="47" customFormat="1" ht="13.15" customHeight="1" x14ac:dyDescent="0.2">
      <c r="A8" s="36">
        <v>1</v>
      </c>
      <c r="B8" s="48" t="s">
        <v>41</v>
      </c>
      <c r="C8" s="36"/>
      <c r="D8" s="36"/>
      <c r="E8" s="36"/>
      <c r="F8" s="45">
        <v>93281.600000000006</v>
      </c>
      <c r="G8" s="42">
        <f t="shared" ref="G8:G41" si="0">F8-H8</f>
        <v>93281.600000000006</v>
      </c>
      <c r="H8" s="36"/>
      <c r="I8" s="36"/>
      <c r="J8" s="36"/>
      <c r="K8" s="16" t="s">
        <v>78</v>
      </c>
      <c r="L8" s="36"/>
    </row>
    <row r="9" spans="1:12" s="47" customFormat="1" ht="13.15" customHeight="1" x14ac:dyDescent="0.2">
      <c r="A9" s="36">
        <v>2</v>
      </c>
      <c r="B9" s="48" t="s">
        <v>42</v>
      </c>
      <c r="C9" s="36"/>
      <c r="D9" s="36"/>
      <c r="E9" s="36"/>
      <c r="F9" s="45">
        <v>231613.54</v>
      </c>
      <c r="G9" s="42">
        <f t="shared" si="0"/>
        <v>231613.54</v>
      </c>
      <c r="H9" s="36"/>
      <c r="I9" s="36"/>
      <c r="J9" s="36"/>
      <c r="K9" s="16" t="s">
        <v>78</v>
      </c>
      <c r="L9" s="36"/>
    </row>
    <row r="10" spans="1:12" s="47" customFormat="1" ht="13.15" customHeight="1" x14ac:dyDescent="0.2">
      <c r="A10" s="36">
        <v>3</v>
      </c>
      <c r="B10" s="48" t="s">
        <v>43</v>
      </c>
      <c r="C10" s="36"/>
      <c r="D10" s="36"/>
      <c r="E10" s="36"/>
      <c r="F10" s="45">
        <v>46206.400000000001</v>
      </c>
      <c r="G10" s="42">
        <f t="shared" si="0"/>
        <v>46206.400000000001</v>
      </c>
      <c r="H10" s="36"/>
      <c r="I10" s="36"/>
      <c r="J10" s="36"/>
      <c r="K10" s="16" t="s">
        <v>78</v>
      </c>
      <c r="L10" s="36"/>
    </row>
    <row r="11" spans="1:12" s="47" customFormat="1" ht="14.45" customHeight="1" x14ac:dyDescent="0.2">
      <c r="A11" s="36">
        <v>4</v>
      </c>
      <c r="B11" s="48" t="s">
        <v>44</v>
      </c>
      <c r="C11" s="36"/>
      <c r="D11" s="36"/>
      <c r="E11" s="36"/>
      <c r="F11" s="45">
        <v>94678.399999999994</v>
      </c>
      <c r="G11" s="42">
        <f>F11-H11</f>
        <v>94678.399999999994</v>
      </c>
      <c r="H11" s="36"/>
      <c r="I11" s="36"/>
      <c r="J11" s="36"/>
      <c r="K11" s="16" t="s">
        <v>78</v>
      </c>
      <c r="L11" s="36"/>
    </row>
    <row r="12" spans="1:12" s="47" customFormat="1" ht="13.9" customHeight="1" x14ac:dyDescent="0.2">
      <c r="A12" s="36">
        <v>5</v>
      </c>
      <c r="B12" s="48" t="s">
        <v>45</v>
      </c>
      <c r="C12" s="36"/>
      <c r="D12" s="36"/>
      <c r="E12" s="36"/>
      <c r="F12" s="45">
        <v>84271.78</v>
      </c>
      <c r="G12" s="42">
        <f t="shared" si="0"/>
        <v>84271.78</v>
      </c>
      <c r="H12" s="36"/>
      <c r="I12" s="36"/>
      <c r="J12" s="36"/>
      <c r="K12" s="16" t="s">
        <v>78</v>
      </c>
      <c r="L12" s="36"/>
    </row>
    <row r="13" spans="1:12" s="47" customFormat="1" ht="22.9" customHeight="1" x14ac:dyDescent="0.2">
      <c r="A13" s="36">
        <v>6</v>
      </c>
      <c r="B13" s="48" t="s">
        <v>46</v>
      </c>
      <c r="C13" s="36"/>
      <c r="D13" s="36"/>
      <c r="E13" s="36"/>
      <c r="F13" s="45">
        <v>75139.199999999997</v>
      </c>
      <c r="G13" s="42">
        <f t="shared" si="0"/>
        <v>75139.199999999997</v>
      </c>
      <c r="H13" s="36"/>
      <c r="I13" s="36"/>
      <c r="J13" s="36"/>
      <c r="K13" s="16" t="s">
        <v>78</v>
      </c>
      <c r="L13" s="36"/>
    </row>
    <row r="14" spans="1:12" s="47" customFormat="1" ht="13.15" customHeight="1" x14ac:dyDescent="0.2">
      <c r="A14" s="36">
        <v>7</v>
      </c>
      <c r="B14" s="48" t="s">
        <v>47</v>
      </c>
      <c r="C14" s="36"/>
      <c r="D14" s="36"/>
      <c r="E14" s="36"/>
      <c r="F14" s="45">
        <v>112496</v>
      </c>
      <c r="G14" s="42">
        <f t="shared" si="0"/>
        <v>112496</v>
      </c>
      <c r="H14" s="36"/>
      <c r="I14" s="36"/>
      <c r="J14" s="36"/>
      <c r="K14" s="16" t="s">
        <v>78</v>
      </c>
      <c r="L14" s="36"/>
    </row>
    <row r="15" spans="1:12" s="47" customFormat="1" ht="12.6" customHeight="1" x14ac:dyDescent="0.2">
      <c r="A15" s="36">
        <v>8</v>
      </c>
      <c r="B15" s="48" t="s">
        <v>48</v>
      </c>
      <c r="C15" s="36"/>
      <c r="D15" s="36"/>
      <c r="E15" s="36"/>
      <c r="F15" s="45">
        <v>111904</v>
      </c>
      <c r="G15" s="42">
        <f t="shared" si="0"/>
        <v>111904</v>
      </c>
      <c r="H15" s="36"/>
      <c r="I15" s="36"/>
      <c r="J15" s="36"/>
      <c r="K15" s="16" t="s">
        <v>78</v>
      </c>
      <c r="L15" s="36"/>
    </row>
    <row r="16" spans="1:12" s="47" customFormat="1" ht="22.9" customHeight="1" x14ac:dyDescent="0.2">
      <c r="A16" s="36">
        <v>9</v>
      </c>
      <c r="B16" s="48" t="s">
        <v>49</v>
      </c>
      <c r="C16" s="36"/>
      <c r="D16" s="36"/>
      <c r="E16" s="36"/>
      <c r="F16" s="45">
        <v>106296</v>
      </c>
      <c r="G16" s="42">
        <f t="shared" si="0"/>
        <v>106296</v>
      </c>
      <c r="H16" s="36"/>
      <c r="I16" s="36"/>
      <c r="J16" s="36"/>
      <c r="K16" s="16" t="s">
        <v>78</v>
      </c>
      <c r="L16" s="36"/>
    </row>
    <row r="17" spans="1:12" s="47" customFormat="1" ht="24" x14ac:dyDescent="0.2">
      <c r="A17" s="36">
        <v>10</v>
      </c>
      <c r="B17" s="48" t="s">
        <v>50</v>
      </c>
      <c r="C17" s="36"/>
      <c r="D17" s="36"/>
      <c r="E17" s="36"/>
      <c r="F17" s="45">
        <v>543663.15</v>
      </c>
      <c r="G17" s="42">
        <f t="shared" si="0"/>
        <v>543663.15</v>
      </c>
      <c r="H17" s="36"/>
      <c r="I17" s="36"/>
      <c r="J17" s="36"/>
      <c r="K17" s="16" t="s">
        <v>78</v>
      </c>
      <c r="L17" s="36"/>
    </row>
    <row r="18" spans="1:12" s="47" customFormat="1" ht="11.45" customHeight="1" x14ac:dyDescent="0.2">
      <c r="A18" s="36">
        <v>11</v>
      </c>
      <c r="B18" s="48" t="s">
        <v>51</v>
      </c>
      <c r="C18" s="36"/>
      <c r="D18" s="36"/>
      <c r="E18" s="36"/>
      <c r="F18" s="45">
        <v>31031.200000000001</v>
      </c>
      <c r="G18" s="42">
        <f t="shared" si="0"/>
        <v>31031.200000000001</v>
      </c>
      <c r="H18" s="36"/>
      <c r="I18" s="36"/>
      <c r="J18" s="36"/>
      <c r="K18" s="16" t="s">
        <v>78</v>
      </c>
      <c r="L18" s="36"/>
    </row>
    <row r="19" spans="1:12" s="47" customFormat="1" ht="24" x14ac:dyDescent="0.2">
      <c r="A19" s="36">
        <v>12</v>
      </c>
      <c r="B19" s="48" t="s">
        <v>52</v>
      </c>
      <c r="C19" s="36"/>
      <c r="D19" s="36"/>
      <c r="E19" s="36"/>
      <c r="F19" s="45">
        <v>1470839.92</v>
      </c>
      <c r="G19" s="42">
        <f t="shared" si="0"/>
        <v>1470839.92</v>
      </c>
      <c r="H19" s="36"/>
      <c r="I19" s="36"/>
      <c r="J19" s="36"/>
      <c r="K19" s="16" t="s">
        <v>78</v>
      </c>
      <c r="L19" s="36"/>
    </row>
    <row r="20" spans="1:12" s="47" customFormat="1" ht="13.9" customHeight="1" x14ac:dyDescent="0.2">
      <c r="A20" s="36">
        <v>13</v>
      </c>
      <c r="B20" s="48" t="s">
        <v>53</v>
      </c>
      <c r="C20" s="36"/>
      <c r="D20" s="36"/>
      <c r="E20" s="36"/>
      <c r="F20" s="45">
        <v>24640</v>
      </c>
      <c r="G20" s="42">
        <f t="shared" si="0"/>
        <v>24640</v>
      </c>
      <c r="H20" s="36"/>
      <c r="I20" s="36"/>
      <c r="J20" s="36"/>
      <c r="K20" s="16" t="s">
        <v>78</v>
      </c>
      <c r="L20" s="36"/>
    </row>
    <row r="21" spans="1:12" s="47" customFormat="1" ht="12" customHeight="1" x14ac:dyDescent="0.2">
      <c r="A21" s="36">
        <v>14</v>
      </c>
      <c r="B21" s="48" t="s">
        <v>54</v>
      </c>
      <c r="C21" s="36"/>
      <c r="D21" s="36"/>
      <c r="E21" s="36"/>
      <c r="F21" s="45">
        <v>166598.39999999999</v>
      </c>
      <c r="G21" s="42">
        <f t="shared" si="0"/>
        <v>166598.39999999999</v>
      </c>
      <c r="H21" s="36"/>
      <c r="I21" s="36"/>
      <c r="J21" s="36"/>
      <c r="K21" s="16" t="s">
        <v>78</v>
      </c>
      <c r="L21" s="36"/>
    </row>
    <row r="22" spans="1:12" s="47" customFormat="1" ht="11.45" customHeight="1" x14ac:dyDescent="0.2">
      <c r="A22" s="36">
        <v>15</v>
      </c>
      <c r="B22" s="48" t="s">
        <v>55</v>
      </c>
      <c r="C22" s="36"/>
      <c r="D22" s="36"/>
      <c r="E22" s="36"/>
      <c r="F22" s="45">
        <v>178342.39999999999</v>
      </c>
      <c r="G22" s="42">
        <f t="shared" si="0"/>
        <v>178342.39999999999</v>
      </c>
      <c r="H22" s="36"/>
      <c r="I22" s="36"/>
      <c r="J22" s="36"/>
      <c r="K22" s="16" t="s">
        <v>78</v>
      </c>
      <c r="L22" s="36"/>
    </row>
    <row r="23" spans="1:12" s="47" customFormat="1" ht="11.45" customHeight="1" x14ac:dyDescent="0.2">
      <c r="A23" s="36">
        <v>16</v>
      </c>
      <c r="B23" s="48" t="s">
        <v>56</v>
      </c>
      <c r="C23" s="36"/>
      <c r="D23" s="36"/>
      <c r="E23" s="36"/>
      <c r="F23" s="45">
        <v>100000</v>
      </c>
      <c r="G23" s="42">
        <f t="shared" si="0"/>
        <v>100000</v>
      </c>
      <c r="H23" s="36"/>
      <c r="I23" s="36"/>
      <c r="J23" s="36"/>
      <c r="K23" s="16" t="s">
        <v>78</v>
      </c>
      <c r="L23" s="36"/>
    </row>
    <row r="24" spans="1:12" s="47" customFormat="1" ht="14.45" customHeight="1" x14ac:dyDescent="0.2">
      <c r="A24" s="36">
        <v>17</v>
      </c>
      <c r="B24" s="48" t="s">
        <v>57</v>
      </c>
      <c r="C24" s="36"/>
      <c r="D24" s="36"/>
      <c r="E24" s="36"/>
      <c r="F24" s="45">
        <v>62636</v>
      </c>
      <c r="G24" s="42">
        <f t="shared" si="0"/>
        <v>62636</v>
      </c>
      <c r="H24" s="36"/>
      <c r="I24" s="36"/>
      <c r="J24" s="36"/>
      <c r="K24" s="16" t="s">
        <v>78</v>
      </c>
      <c r="L24" s="36"/>
    </row>
    <row r="25" spans="1:12" s="47" customFormat="1" ht="14.45" customHeight="1" x14ac:dyDescent="0.2">
      <c r="A25" s="36">
        <v>18</v>
      </c>
      <c r="B25" s="48" t="s">
        <v>58</v>
      </c>
      <c r="C25" s="36"/>
      <c r="D25" s="36"/>
      <c r="E25" s="36"/>
      <c r="F25" s="45">
        <v>42720</v>
      </c>
      <c r="G25" s="42">
        <f t="shared" si="0"/>
        <v>42720</v>
      </c>
      <c r="H25" s="36"/>
      <c r="I25" s="36"/>
      <c r="J25" s="36"/>
      <c r="K25" s="16" t="s">
        <v>78</v>
      </c>
      <c r="L25" s="36"/>
    </row>
    <row r="26" spans="1:12" s="47" customFormat="1" ht="13.9" customHeight="1" x14ac:dyDescent="0.2">
      <c r="A26" s="36">
        <v>19</v>
      </c>
      <c r="B26" s="48" t="s">
        <v>59</v>
      </c>
      <c r="C26" s="36"/>
      <c r="D26" s="36"/>
      <c r="E26" s="36"/>
      <c r="F26" s="45">
        <v>47480</v>
      </c>
      <c r="G26" s="42">
        <f t="shared" si="0"/>
        <v>47480</v>
      </c>
      <c r="H26" s="36"/>
      <c r="I26" s="36"/>
      <c r="J26" s="36"/>
      <c r="K26" s="16" t="s">
        <v>78</v>
      </c>
      <c r="L26" s="36"/>
    </row>
    <row r="27" spans="1:12" s="47" customFormat="1" ht="12.6" customHeight="1" x14ac:dyDescent="0.2">
      <c r="A27" s="36">
        <v>20</v>
      </c>
      <c r="B27" s="48" t="s">
        <v>60</v>
      </c>
      <c r="C27" s="36"/>
      <c r="D27" s="36"/>
      <c r="E27" s="36"/>
      <c r="F27" s="45">
        <v>48928</v>
      </c>
      <c r="G27" s="42">
        <f t="shared" si="0"/>
        <v>48928</v>
      </c>
      <c r="H27" s="36"/>
      <c r="I27" s="36"/>
      <c r="J27" s="36"/>
      <c r="K27" s="16" t="s">
        <v>78</v>
      </c>
      <c r="L27" s="36"/>
    </row>
    <row r="28" spans="1:12" s="47" customFormat="1" ht="13.9" customHeight="1" x14ac:dyDescent="0.2">
      <c r="A28" s="36">
        <v>21</v>
      </c>
      <c r="B28" s="48" t="s">
        <v>61</v>
      </c>
      <c r="C28" s="36"/>
      <c r="D28" s="36"/>
      <c r="E28" s="36"/>
      <c r="F28" s="45">
        <v>183969.66</v>
      </c>
      <c r="G28" s="42">
        <f t="shared" si="0"/>
        <v>183969.66</v>
      </c>
      <c r="H28" s="36"/>
      <c r="I28" s="36"/>
      <c r="J28" s="36"/>
      <c r="K28" s="16" t="s">
        <v>78</v>
      </c>
      <c r="L28" s="36"/>
    </row>
    <row r="29" spans="1:12" s="47" customFormat="1" ht="14.45" customHeight="1" x14ac:dyDescent="0.2">
      <c r="A29" s="36">
        <v>22</v>
      </c>
      <c r="B29" s="49" t="s">
        <v>62</v>
      </c>
      <c r="C29" s="36"/>
      <c r="D29" s="36"/>
      <c r="E29" s="36"/>
      <c r="F29" s="41">
        <v>81030</v>
      </c>
      <c r="G29" s="42">
        <f t="shared" si="0"/>
        <v>81030</v>
      </c>
      <c r="H29" s="36"/>
      <c r="I29" s="36"/>
      <c r="J29" s="36"/>
      <c r="K29" s="16" t="s">
        <v>78</v>
      </c>
      <c r="L29" s="36"/>
    </row>
    <row r="30" spans="1:12" s="47" customFormat="1" ht="24" x14ac:dyDescent="0.2">
      <c r="A30" s="36">
        <v>23</v>
      </c>
      <c r="B30" s="49" t="s">
        <v>63</v>
      </c>
      <c r="C30" s="36"/>
      <c r="D30" s="36"/>
      <c r="E30" s="36"/>
      <c r="F30" s="41">
        <v>128000</v>
      </c>
      <c r="G30" s="42">
        <f t="shared" si="0"/>
        <v>128000</v>
      </c>
      <c r="H30" s="36"/>
      <c r="I30" s="36"/>
      <c r="J30" s="36"/>
      <c r="K30" s="16" t="s">
        <v>78</v>
      </c>
      <c r="L30" s="36"/>
    </row>
    <row r="31" spans="1:12" s="47" customFormat="1" ht="13.9" customHeight="1" x14ac:dyDescent="0.2">
      <c r="A31" s="36">
        <v>24</v>
      </c>
      <c r="B31" s="49" t="s">
        <v>64</v>
      </c>
      <c r="C31" s="36"/>
      <c r="D31" s="36"/>
      <c r="E31" s="36"/>
      <c r="F31" s="41">
        <v>242154.98</v>
      </c>
      <c r="G31" s="42">
        <f t="shared" si="0"/>
        <v>242154.98</v>
      </c>
      <c r="H31" s="36"/>
      <c r="I31" s="36"/>
      <c r="J31" s="36"/>
      <c r="K31" s="16" t="s">
        <v>78</v>
      </c>
      <c r="L31" s="36"/>
    </row>
    <row r="32" spans="1:12" s="47" customFormat="1" ht="14.45" customHeight="1" x14ac:dyDescent="0.2">
      <c r="A32" s="36">
        <v>25</v>
      </c>
      <c r="B32" s="49" t="s">
        <v>65</v>
      </c>
      <c r="C32" s="36"/>
      <c r="D32" s="36"/>
      <c r="E32" s="36"/>
      <c r="F32" s="41">
        <v>128000</v>
      </c>
      <c r="G32" s="42">
        <f t="shared" si="0"/>
        <v>128000</v>
      </c>
      <c r="H32" s="36"/>
      <c r="I32" s="36"/>
      <c r="J32" s="36"/>
      <c r="K32" s="16" t="s">
        <v>78</v>
      </c>
      <c r="L32" s="36"/>
    </row>
    <row r="33" spans="1:12" s="47" customFormat="1" ht="24" x14ac:dyDescent="0.2">
      <c r="A33" s="36">
        <v>26</v>
      </c>
      <c r="B33" s="49" t="s">
        <v>66</v>
      </c>
      <c r="C33" s="36"/>
      <c r="D33" s="36"/>
      <c r="E33" s="36"/>
      <c r="F33" s="41">
        <v>488000</v>
      </c>
      <c r="G33" s="42">
        <f t="shared" si="0"/>
        <v>488000</v>
      </c>
      <c r="H33" s="36"/>
      <c r="I33" s="36"/>
      <c r="J33" s="36"/>
      <c r="K33" s="16" t="s">
        <v>78</v>
      </c>
      <c r="L33" s="36"/>
    </row>
    <row r="34" spans="1:12" s="47" customFormat="1" ht="13.9" customHeight="1" x14ac:dyDescent="0.2">
      <c r="A34" s="36">
        <v>27</v>
      </c>
      <c r="B34" s="49" t="s">
        <v>67</v>
      </c>
      <c r="C34" s="36"/>
      <c r="D34" s="36"/>
      <c r="E34" s="36"/>
      <c r="F34" s="41">
        <v>17210347.239999998</v>
      </c>
      <c r="G34" s="42">
        <f t="shared" si="0"/>
        <v>17210347.239999998</v>
      </c>
      <c r="H34" s="36"/>
      <c r="I34" s="36"/>
      <c r="J34" s="36"/>
      <c r="K34" s="16" t="s">
        <v>78</v>
      </c>
      <c r="L34" s="36"/>
    </row>
    <row r="35" spans="1:12" s="47" customFormat="1" ht="24" x14ac:dyDescent="0.2">
      <c r="A35" s="36">
        <v>28</v>
      </c>
      <c r="B35" s="49" t="s">
        <v>68</v>
      </c>
      <c r="C35" s="36"/>
      <c r="D35" s="36"/>
      <c r="E35" s="36"/>
      <c r="F35" s="41">
        <v>162470.03</v>
      </c>
      <c r="G35" s="42">
        <f t="shared" si="0"/>
        <v>162470.03</v>
      </c>
      <c r="H35" s="36"/>
      <c r="I35" s="36"/>
      <c r="J35" s="36"/>
      <c r="K35" s="16" t="s">
        <v>78</v>
      </c>
      <c r="L35" s="36"/>
    </row>
    <row r="36" spans="1:12" s="47" customFormat="1" ht="24" x14ac:dyDescent="0.2">
      <c r="A36" s="36">
        <v>29</v>
      </c>
      <c r="B36" s="49" t="s">
        <v>69</v>
      </c>
      <c r="C36" s="36"/>
      <c r="D36" s="36"/>
      <c r="E36" s="36"/>
      <c r="F36" s="41">
        <v>42706</v>
      </c>
      <c r="G36" s="42">
        <f t="shared" si="0"/>
        <v>42706</v>
      </c>
      <c r="H36" s="36"/>
      <c r="I36" s="36"/>
      <c r="J36" s="36"/>
      <c r="K36" s="16" t="s">
        <v>78</v>
      </c>
      <c r="L36" s="36"/>
    </row>
    <row r="37" spans="1:12" s="47" customFormat="1" ht="15" customHeight="1" x14ac:dyDescent="0.2">
      <c r="A37" s="36">
        <v>30</v>
      </c>
      <c r="B37" s="49" t="s">
        <v>70</v>
      </c>
      <c r="C37" s="36"/>
      <c r="D37" s="36"/>
      <c r="E37" s="36"/>
      <c r="F37" s="41">
        <v>173400</v>
      </c>
      <c r="G37" s="42">
        <f t="shared" si="0"/>
        <v>173400</v>
      </c>
      <c r="H37" s="36"/>
      <c r="I37" s="36"/>
      <c r="J37" s="36"/>
      <c r="K37" s="16" t="s">
        <v>78</v>
      </c>
      <c r="L37" s="36"/>
    </row>
    <row r="38" spans="1:12" s="38" customFormat="1" ht="12.6" customHeight="1" x14ac:dyDescent="0.2">
      <c r="A38" s="36">
        <v>31</v>
      </c>
      <c r="B38" s="49" t="s">
        <v>71</v>
      </c>
      <c r="C38" s="36"/>
      <c r="D38" s="36"/>
      <c r="E38" s="36"/>
      <c r="F38" s="41">
        <v>20212</v>
      </c>
      <c r="G38" s="42">
        <f t="shared" si="0"/>
        <v>20212</v>
      </c>
      <c r="H38" s="36"/>
      <c r="I38" s="36"/>
      <c r="J38" s="36"/>
      <c r="K38" s="16" t="s">
        <v>78</v>
      </c>
      <c r="L38" s="36"/>
    </row>
    <row r="39" spans="1:12" s="38" customFormat="1" ht="12.6" customHeight="1" x14ac:dyDescent="0.2">
      <c r="A39" s="36">
        <v>32</v>
      </c>
      <c r="B39" s="49" t="s">
        <v>75</v>
      </c>
      <c r="C39" s="36"/>
      <c r="D39" s="36"/>
      <c r="E39" s="36"/>
      <c r="F39" s="41">
        <v>27100</v>
      </c>
      <c r="G39" s="42">
        <f t="shared" si="0"/>
        <v>27100</v>
      </c>
      <c r="H39" s="36"/>
      <c r="I39" s="36"/>
      <c r="J39" s="36"/>
      <c r="K39" s="16" t="s">
        <v>78</v>
      </c>
      <c r="L39" s="36"/>
    </row>
    <row r="40" spans="1:12" s="38" customFormat="1" ht="14.45" customHeight="1" x14ac:dyDescent="0.2">
      <c r="A40" s="36">
        <v>33</v>
      </c>
      <c r="B40" s="49" t="s">
        <v>76</v>
      </c>
      <c r="C40" s="36"/>
      <c r="D40" s="36"/>
      <c r="E40" s="36"/>
      <c r="F40" s="41">
        <v>135791.67999999999</v>
      </c>
      <c r="G40" s="42">
        <f t="shared" si="0"/>
        <v>135791.67999999999</v>
      </c>
      <c r="H40" s="36"/>
      <c r="I40" s="36"/>
      <c r="J40" s="36"/>
      <c r="K40" s="16" t="s">
        <v>78</v>
      </c>
      <c r="L40" s="36"/>
    </row>
    <row r="41" spans="1:12" s="38" customFormat="1" ht="12" customHeight="1" x14ac:dyDescent="0.2">
      <c r="A41" s="36">
        <v>34</v>
      </c>
      <c r="B41" s="49" t="s">
        <v>77</v>
      </c>
      <c r="C41" s="36"/>
      <c r="D41" s="36"/>
      <c r="E41" s="36"/>
      <c r="F41" s="41">
        <v>164800</v>
      </c>
      <c r="G41" s="42">
        <f t="shared" si="0"/>
        <v>164800</v>
      </c>
      <c r="H41" s="36"/>
      <c r="I41" s="36"/>
      <c r="J41" s="36"/>
      <c r="K41" s="16" t="s">
        <v>78</v>
      </c>
      <c r="L41" s="36"/>
    </row>
    <row r="42" spans="1:12" ht="12" customHeight="1" x14ac:dyDescent="0.2">
      <c r="A42" s="86" t="s">
        <v>33</v>
      </c>
      <c r="B42" s="87"/>
      <c r="C42" s="87"/>
      <c r="D42" s="87"/>
      <c r="E42" s="88"/>
      <c r="F42" s="44">
        <f>SUM(F8:F41)</f>
        <v>22860747.579999998</v>
      </c>
      <c r="G42" s="44">
        <f>SUM(G8:G41)</f>
        <v>22860747.579999998</v>
      </c>
      <c r="H42" s="17">
        <v>0</v>
      </c>
      <c r="I42" s="89"/>
      <c r="J42" s="90"/>
      <c r="K42" s="90"/>
      <c r="L42" s="91"/>
    </row>
    <row r="43" spans="1:12" ht="9.75" customHeight="1" x14ac:dyDescent="0.2"/>
  </sheetData>
  <mergeCells count="16">
    <mergeCell ref="A42:E42"/>
    <mergeCell ref="I42:L42"/>
    <mergeCell ref="A7:L7"/>
    <mergeCell ref="J4:J5"/>
    <mergeCell ref="K4:K5"/>
    <mergeCell ref="L4:L5"/>
    <mergeCell ref="A1:L1"/>
    <mergeCell ref="A2:L2"/>
    <mergeCell ref="A4:A5"/>
    <mergeCell ref="B4:B5"/>
    <mergeCell ref="C4:C5"/>
    <mergeCell ref="D4:D5"/>
    <mergeCell ref="E4:E5"/>
    <mergeCell ref="F4:G4"/>
    <mergeCell ref="H4:H5"/>
    <mergeCell ref="I4:I5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view="pageBreakPreview" zoomScale="130" zoomScaleNormal="130" zoomScaleSheetLayoutView="130" workbookViewId="0">
      <pane xSplit="6" ySplit="6" topLeftCell="G7" activePane="bottomRight" state="frozen"/>
      <selection pane="topRight" activeCell="G1" sqref="G1"/>
      <selection pane="bottomLeft" activeCell="A18" sqref="A18"/>
      <selection pane="bottomRight" activeCell="G9" sqref="G9"/>
    </sheetView>
  </sheetViews>
  <sheetFormatPr defaultRowHeight="12" x14ac:dyDescent="0.2"/>
  <cols>
    <col min="1" max="1" width="4.28515625" customWidth="1"/>
    <col min="2" max="2" width="26.28515625" customWidth="1"/>
    <col min="3" max="3" width="12.28515625" customWidth="1"/>
    <col min="4" max="4" width="13.28515625" customWidth="1"/>
    <col min="5" max="5" width="10.7109375" customWidth="1"/>
    <col min="6" max="6" width="23.140625" customWidth="1"/>
    <col min="7" max="7" width="17.5703125" customWidth="1"/>
    <col min="8" max="8" width="27.28515625" customWidth="1"/>
  </cols>
  <sheetData>
    <row r="1" spans="1:8" x14ac:dyDescent="0.2">
      <c r="A1" s="98" t="s">
        <v>20</v>
      </c>
      <c r="B1" s="98"/>
      <c r="C1" s="98"/>
      <c r="D1" s="98"/>
      <c r="E1" s="98"/>
      <c r="F1" s="98"/>
      <c r="G1" s="98"/>
      <c r="H1" s="98"/>
    </row>
    <row r="2" spans="1:8" x14ac:dyDescent="0.2">
      <c r="A2" s="98" t="s">
        <v>27</v>
      </c>
      <c r="B2" s="98"/>
      <c r="C2" s="98"/>
      <c r="D2" s="98"/>
      <c r="E2" s="98"/>
      <c r="F2" s="98"/>
      <c r="G2" s="98"/>
      <c r="H2" s="98"/>
    </row>
    <row r="3" spans="1:8" ht="9.75" customHeight="1" x14ac:dyDescent="0.2">
      <c r="A3" s="102"/>
      <c r="B3" s="102"/>
      <c r="C3" s="102"/>
      <c r="D3" s="102"/>
      <c r="E3" s="102"/>
      <c r="F3" s="102"/>
      <c r="G3" s="102"/>
      <c r="H3" s="102"/>
    </row>
    <row r="4" spans="1:8" ht="19.5" customHeight="1" x14ac:dyDescent="0.2">
      <c r="A4" s="96" t="s">
        <v>0</v>
      </c>
      <c r="B4" s="99" t="s">
        <v>13</v>
      </c>
      <c r="C4" s="99" t="s">
        <v>17</v>
      </c>
      <c r="D4" s="100"/>
      <c r="E4" s="101" t="s">
        <v>18</v>
      </c>
      <c r="F4" s="96" t="s">
        <v>14</v>
      </c>
      <c r="G4" s="96" t="s">
        <v>15</v>
      </c>
      <c r="H4" s="96" t="s">
        <v>19</v>
      </c>
    </row>
    <row r="5" spans="1:8" ht="37.5" customHeight="1" x14ac:dyDescent="0.2">
      <c r="A5" s="97"/>
      <c r="B5" s="78"/>
      <c r="C5" s="15" t="s">
        <v>31</v>
      </c>
      <c r="D5" s="15" t="s">
        <v>32</v>
      </c>
      <c r="E5" s="83"/>
      <c r="F5" s="97"/>
      <c r="G5" s="97"/>
      <c r="H5" s="97"/>
    </row>
    <row r="6" spans="1:8" ht="9.75" customHeight="1" x14ac:dyDescent="0.2">
      <c r="A6" s="13">
        <v>1</v>
      </c>
      <c r="B6" s="13">
        <v>2</v>
      </c>
      <c r="C6" s="14">
        <v>3</v>
      </c>
      <c r="D6" s="14">
        <v>4</v>
      </c>
      <c r="E6" s="13">
        <v>5</v>
      </c>
      <c r="F6" s="13">
        <v>6</v>
      </c>
      <c r="G6" s="13">
        <v>7</v>
      </c>
      <c r="H6" s="13">
        <v>8</v>
      </c>
    </row>
    <row r="7" spans="1:8" x14ac:dyDescent="0.2">
      <c r="A7" s="95" t="s">
        <v>25</v>
      </c>
      <c r="B7" s="95"/>
      <c r="C7" s="95"/>
      <c r="D7" s="95"/>
      <c r="E7" s="95"/>
      <c r="F7" s="95"/>
      <c r="G7" s="95"/>
      <c r="H7" s="95"/>
    </row>
    <row r="8" spans="1:8" s="47" customFormat="1" ht="11.45" customHeight="1" x14ac:dyDescent="0.2">
      <c r="A8" s="51">
        <v>1</v>
      </c>
      <c r="B8" s="52" t="s">
        <v>79</v>
      </c>
      <c r="C8" s="41">
        <v>397825.2</v>
      </c>
      <c r="D8" s="42">
        <f>C8-E8</f>
        <v>397825.2</v>
      </c>
      <c r="E8" s="51"/>
      <c r="F8" s="51"/>
      <c r="G8" s="16" t="s">
        <v>78</v>
      </c>
      <c r="H8" s="51"/>
    </row>
    <row r="9" spans="1:8" ht="13.15" customHeight="1" x14ac:dyDescent="0.2">
      <c r="A9" s="50">
        <v>2</v>
      </c>
      <c r="B9" s="52" t="s">
        <v>80</v>
      </c>
      <c r="C9" s="41">
        <v>199500</v>
      </c>
      <c r="D9" s="42">
        <f>C9-E9</f>
        <v>199500</v>
      </c>
      <c r="E9" s="6"/>
      <c r="F9" s="5"/>
      <c r="G9" s="16" t="s">
        <v>78</v>
      </c>
      <c r="H9" s="5"/>
    </row>
    <row r="10" spans="1:8" ht="12" customHeight="1" x14ac:dyDescent="0.2">
      <c r="A10" s="103" t="s">
        <v>34</v>
      </c>
      <c r="B10" s="104"/>
      <c r="C10" s="53">
        <f>SUM(C8:C9)</f>
        <v>597325.19999999995</v>
      </c>
      <c r="D10" s="53">
        <f>SUM(D8:D9)</f>
        <v>597325.19999999995</v>
      </c>
      <c r="E10" s="89"/>
      <c r="F10" s="90"/>
      <c r="G10" s="90"/>
      <c r="H10" s="91"/>
    </row>
    <row r="11" spans="1:8" ht="9.75" customHeight="1" x14ac:dyDescent="0.2">
      <c r="A11" s="92"/>
      <c r="B11" s="93"/>
      <c r="C11" s="93"/>
      <c r="D11" s="93"/>
      <c r="E11" s="93"/>
      <c r="F11" s="93"/>
      <c r="G11" s="93"/>
      <c r="H11" s="94"/>
    </row>
  </sheetData>
  <mergeCells count="14">
    <mergeCell ref="A11:H11"/>
    <mergeCell ref="A7:H7"/>
    <mergeCell ref="G4:G5"/>
    <mergeCell ref="H4:H5"/>
    <mergeCell ref="A1:H1"/>
    <mergeCell ref="A2:H2"/>
    <mergeCell ref="C4:D4"/>
    <mergeCell ref="A4:A5"/>
    <mergeCell ref="B4:B5"/>
    <mergeCell ref="E4:E5"/>
    <mergeCell ref="F4:F5"/>
    <mergeCell ref="A3:H3"/>
    <mergeCell ref="E10:H10"/>
    <mergeCell ref="A10:B10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9"/>
  <sheetViews>
    <sheetView zoomScale="130" zoomScaleNormal="130" zoomScaleSheetLayoutView="130" workbookViewId="0">
      <pane xSplit="6" ySplit="6" topLeftCell="G145" activePane="bottomRight" state="frozen"/>
      <selection pane="topRight" activeCell="G1" sqref="G1"/>
      <selection pane="bottomLeft" activeCell="A13" sqref="A13"/>
      <selection pane="bottomRight" activeCell="G8" sqref="G8:G147"/>
    </sheetView>
  </sheetViews>
  <sheetFormatPr defaultRowHeight="12" x14ac:dyDescent="0.2"/>
  <cols>
    <col min="1" max="1" width="5" customWidth="1"/>
    <col min="2" max="2" width="32.42578125" customWidth="1"/>
    <col min="3" max="3" width="11.28515625" customWidth="1"/>
    <col min="4" max="4" width="11.42578125" customWidth="1"/>
    <col min="5" max="5" width="12.42578125" customWidth="1"/>
    <col min="6" max="6" width="31.28515625" customWidth="1"/>
    <col min="7" max="7" width="19.42578125" customWidth="1"/>
    <col min="8" max="8" width="24.85546875" customWidth="1"/>
  </cols>
  <sheetData>
    <row r="1" spans="1:8" x14ac:dyDescent="0.2">
      <c r="A1" s="108" t="s">
        <v>20</v>
      </c>
      <c r="B1" s="108"/>
      <c r="C1" s="108"/>
      <c r="D1" s="108"/>
      <c r="E1" s="108"/>
      <c r="F1" s="108"/>
      <c r="G1" s="108"/>
      <c r="H1" s="108"/>
    </row>
    <row r="2" spans="1:8" x14ac:dyDescent="0.2">
      <c r="A2" s="108" t="s">
        <v>21</v>
      </c>
      <c r="B2" s="108"/>
      <c r="C2" s="108"/>
      <c r="D2" s="108"/>
      <c r="E2" s="108"/>
      <c r="F2" s="108"/>
      <c r="G2" s="108"/>
      <c r="H2" s="108"/>
    </row>
    <row r="3" spans="1:8" x14ac:dyDescent="0.2">
      <c r="A3" s="109"/>
      <c r="B3" s="109"/>
      <c r="C3" s="109"/>
      <c r="D3" s="109"/>
      <c r="E3" s="109"/>
      <c r="F3" s="109"/>
      <c r="G3" s="109"/>
      <c r="H3" s="109"/>
    </row>
    <row r="4" spans="1:8" ht="30.75" customHeight="1" x14ac:dyDescent="0.2">
      <c r="A4" s="110" t="s">
        <v>0</v>
      </c>
      <c r="B4" s="112" t="s">
        <v>13</v>
      </c>
      <c r="C4" s="112" t="s">
        <v>17</v>
      </c>
      <c r="D4" s="114"/>
      <c r="E4" s="115" t="s">
        <v>18</v>
      </c>
      <c r="F4" s="110" t="s">
        <v>14</v>
      </c>
      <c r="G4" s="110" t="s">
        <v>15</v>
      </c>
      <c r="H4" s="110" t="s">
        <v>19</v>
      </c>
    </row>
    <row r="5" spans="1:8" ht="31.5" x14ac:dyDescent="0.2">
      <c r="A5" s="111"/>
      <c r="B5" s="113"/>
      <c r="C5" s="30" t="s">
        <v>31</v>
      </c>
      <c r="D5" s="30" t="s">
        <v>32</v>
      </c>
      <c r="E5" s="116"/>
      <c r="F5" s="111"/>
      <c r="G5" s="111"/>
      <c r="H5" s="111"/>
    </row>
    <row r="6" spans="1:8" x14ac:dyDescent="0.2">
      <c r="A6" s="31">
        <v>1</v>
      </c>
      <c r="B6" s="31">
        <v>2</v>
      </c>
      <c r="C6" s="32">
        <v>3</v>
      </c>
      <c r="D6" s="32">
        <v>4</v>
      </c>
      <c r="E6" s="31">
        <v>5</v>
      </c>
      <c r="F6" s="31">
        <v>6</v>
      </c>
      <c r="G6" s="31">
        <v>7</v>
      </c>
      <c r="H6" s="31">
        <v>8</v>
      </c>
    </row>
    <row r="7" spans="1:8" x14ac:dyDescent="0.2">
      <c r="A7" s="105" t="s">
        <v>26</v>
      </c>
      <c r="B7" s="105"/>
      <c r="C7" s="105"/>
      <c r="D7" s="105"/>
      <c r="E7" s="105"/>
      <c r="F7" s="105"/>
      <c r="G7" s="105"/>
      <c r="H7" s="105"/>
    </row>
    <row r="8" spans="1:8" s="47" customFormat="1" x14ac:dyDescent="0.2">
      <c r="A8" s="40">
        <v>1</v>
      </c>
      <c r="B8" s="49" t="s">
        <v>81</v>
      </c>
      <c r="C8" s="41">
        <v>7632</v>
      </c>
      <c r="D8" s="42">
        <f>C8-E8</f>
        <v>7632</v>
      </c>
      <c r="E8" s="40"/>
      <c r="F8" s="40"/>
      <c r="G8" s="16" t="s">
        <v>78</v>
      </c>
      <c r="H8" s="40"/>
    </row>
    <row r="9" spans="1:8" s="47" customFormat="1" x14ac:dyDescent="0.2">
      <c r="A9" s="40">
        <v>2</v>
      </c>
      <c r="B9" s="49" t="s">
        <v>82</v>
      </c>
      <c r="C9" s="41">
        <v>131473</v>
      </c>
      <c r="D9" s="42">
        <f>C9-E9</f>
        <v>131473</v>
      </c>
      <c r="E9" s="40"/>
      <c r="F9" s="40"/>
      <c r="G9" s="16" t="s">
        <v>78</v>
      </c>
      <c r="H9" s="40"/>
    </row>
    <row r="10" spans="1:8" s="47" customFormat="1" x14ac:dyDescent="0.2">
      <c r="A10" s="40">
        <v>3</v>
      </c>
      <c r="B10" s="49" t="s">
        <v>72</v>
      </c>
      <c r="C10" s="41">
        <v>112100</v>
      </c>
      <c r="D10" s="42">
        <f t="shared" ref="D10:D73" si="0">C10-E10</f>
        <v>112100</v>
      </c>
      <c r="E10" s="40"/>
      <c r="F10" s="40"/>
      <c r="G10" s="16" t="s">
        <v>78</v>
      </c>
      <c r="H10" s="40"/>
    </row>
    <row r="11" spans="1:8" s="47" customFormat="1" x14ac:dyDescent="0.2">
      <c r="A11" s="40">
        <v>4</v>
      </c>
      <c r="B11" s="49" t="s">
        <v>73</v>
      </c>
      <c r="C11" s="41">
        <v>112650</v>
      </c>
      <c r="D11" s="42">
        <f t="shared" si="0"/>
        <v>112650</v>
      </c>
      <c r="E11" s="40"/>
      <c r="F11" s="40"/>
      <c r="G11" s="16" t="s">
        <v>78</v>
      </c>
      <c r="H11" s="40"/>
    </row>
    <row r="12" spans="1:8" s="47" customFormat="1" x14ac:dyDescent="0.2">
      <c r="A12" s="40">
        <v>5</v>
      </c>
      <c r="B12" s="49" t="s">
        <v>74</v>
      </c>
      <c r="C12" s="41">
        <v>62104.62</v>
      </c>
      <c r="D12" s="42">
        <f t="shared" si="0"/>
        <v>62104.62</v>
      </c>
      <c r="E12" s="40"/>
      <c r="F12" s="40"/>
      <c r="G12" s="16" t="s">
        <v>78</v>
      </c>
      <c r="H12" s="40"/>
    </row>
    <row r="13" spans="1:8" s="47" customFormat="1" x14ac:dyDescent="0.2">
      <c r="A13" s="40">
        <v>6</v>
      </c>
      <c r="B13" s="56" t="s">
        <v>83</v>
      </c>
      <c r="C13" s="41">
        <v>64020</v>
      </c>
      <c r="D13" s="42">
        <f t="shared" si="0"/>
        <v>64020</v>
      </c>
      <c r="E13" s="40"/>
      <c r="F13" s="40"/>
      <c r="G13" s="16" t="s">
        <v>78</v>
      </c>
      <c r="H13" s="40"/>
    </row>
    <row r="14" spans="1:8" s="47" customFormat="1" x14ac:dyDescent="0.2">
      <c r="A14" s="40">
        <v>7</v>
      </c>
      <c r="B14" s="56" t="s">
        <v>84</v>
      </c>
      <c r="C14" s="41">
        <v>14400</v>
      </c>
      <c r="D14" s="42">
        <f t="shared" si="0"/>
        <v>14400</v>
      </c>
      <c r="E14" s="40"/>
      <c r="F14" s="40"/>
      <c r="G14" s="16" t="s">
        <v>78</v>
      </c>
      <c r="H14" s="40"/>
    </row>
    <row r="15" spans="1:8" s="47" customFormat="1" x14ac:dyDescent="0.2">
      <c r="A15" s="40">
        <v>8</v>
      </c>
      <c r="B15" s="56" t="s">
        <v>85</v>
      </c>
      <c r="C15" s="41">
        <v>14400</v>
      </c>
      <c r="D15" s="42">
        <f t="shared" si="0"/>
        <v>14400</v>
      </c>
      <c r="E15" s="40"/>
      <c r="F15" s="40"/>
      <c r="G15" s="16" t="s">
        <v>78</v>
      </c>
      <c r="H15" s="40"/>
    </row>
    <row r="16" spans="1:8" s="47" customFormat="1" x14ac:dyDescent="0.2">
      <c r="A16" s="40">
        <v>9</v>
      </c>
      <c r="B16" s="56" t="s">
        <v>86</v>
      </c>
      <c r="C16" s="41">
        <v>10500</v>
      </c>
      <c r="D16" s="42">
        <f t="shared" si="0"/>
        <v>10500</v>
      </c>
      <c r="E16" s="40"/>
      <c r="F16" s="40"/>
      <c r="G16" s="16" t="s">
        <v>78</v>
      </c>
      <c r="H16" s="40"/>
    </row>
    <row r="17" spans="1:8" s="47" customFormat="1" x14ac:dyDescent="0.2">
      <c r="A17" s="40">
        <v>10</v>
      </c>
      <c r="B17" s="56" t="s">
        <v>87</v>
      </c>
      <c r="C17" s="41">
        <v>16000</v>
      </c>
      <c r="D17" s="42">
        <f t="shared" si="0"/>
        <v>16000</v>
      </c>
      <c r="E17" s="40"/>
      <c r="F17" s="40"/>
      <c r="G17" s="16" t="s">
        <v>78</v>
      </c>
      <c r="H17" s="40"/>
    </row>
    <row r="18" spans="1:8" s="47" customFormat="1" x14ac:dyDescent="0.2">
      <c r="A18" s="40">
        <v>11</v>
      </c>
      <c r="B18" s="56" t="s">
        <v>88</v>
      </c>
      <c r="C18" s="41">
        <v>102317.22</v>
      </c>
      <c r="D18" s="42">
        <f t="shared" si="0"/>
        <v>102317.22</v>
      </c>
      <c r="E18" s="40"/>
      <c r="F18" s="40"/>
      <c r="G18" s="16" t="s">
        <v>78</v>
      </c>
      <c r="H18" s="40"/>
    </row>
    <row r="19" spans="1:8" s="47" customFormat="1" x14ac:dyDescent="0.2">
      <c r="A19" s="40">
        <v>12</v>
      </c>
      <c r="B19" s="56" t="s">
        <v>89</v>
      </c>
      <c r="C19" s="41">
        <v>109526</v>
      </c>
      <c r="D19" s="42">
        <f t="shared" si="0"/>
        <v>109526</v>
      </c>
      <c r="E19" s="40"/>
      <c r="F19" s="40"/>
      <c r="G19" s="16" t="s">
        <v>78</v>
      </c>
      <c r="H19" s="40"/>
    </row>
    <row r="20" spans="1:8" s="47" customFormat="1" x14ac:dyDescent="0.2">
      <c r="A20" s="40">
        <v>13</v>
      </c>
      <c r="B20" s="56" t="s">
        <v>90</v>
      </c>
      <c r="C20" s="41">
        <v>9117.98</v>
      </c>
      <c r="D20" s="42">
        <f t="shared" si="0"/>
        <v>9117.98</v>
      </c>
      <c r="E20" s="40"/>
      <c r="F20" s="40"/>
      <c r="G20" s="16" t="s">
        <v>78</v>
      </c>
      <c r="H20" s="40"/>
    </row>
    <row r="21" spans="1:8" s="47" customFormat="1" x14ac:dyDescent="0.2">
      <c r="A21" s="40">
        <v>14</v>
      </c>
      <c r="B21" s="56" t="s">
        <v>91</v>
      </c>
      <c r="C21" s="41">
        <v>15823</v>
      </c>
      <c r="D21" s="42">
        <f t="shared" si="0"/>
        <v>15823</v>
      </c>
      <c r="E21" s="40"/>
      <c r="F21" s="40"/>
      <c r="G21" s="16" t="s">
        <v>78</v>
      </c>
      <c r="H21" s="40"/>
    </row>
    <row r="22" spans="1:8" s="47" customFormat="1" x14ac:dyDescent="0.2">
      <c r="A22" s="40">
        <v>15</v>
      </c>
      <c r="B22" s="56" t="s">
        <v>92</v>
      </c>
      <c r="C22" s="41">
        <v>18403</v>
      </c>
      <c r="D22" s="42">
        <f t="shared" si="0"/>
        <v>18403</v>
      </c>
      <c r="E22" s="40"/>
      <c r="F22" s="40"/>
      <c r="G22" s="16" t="s">
        <v>78</v>
      </c>
      <c r="H22" s="40"/>
    </row>
    <row r="23" spans="1:8" s="47" customFormat="1" x14ac:dyDescent="0.2">
      <c r="A23" s="40">
        <v>16</v>
      </c>
      <c r="B23" s="56" t="s">
        <v>93</v>
      </c>
      <c r="C23" s="41">
        <v>13718.2</v>
      </c>
      <c r="D23" s="42">
        <f t="shared" si="0"/>
        <v>13718.2</v>
      </c>
      <c r="E23" s="40"/>
      <c r="F23" s="40"/>
      <c r="G23" s="16" t="s">
        <v>78</v>
      </c>
      <c r="H23" s="40"/>
    </row>
    <row r="24" spans="1:8" s="47" customFormat="1" x14ac:dyDescent="0.2">
      <c r="A24" s="40">
        <v>17</v>
      </c>
      <c r="B24" s="56" t="s">
        <v>94</v>
      </c>
      <c r="C24" s="41">
        <v>6957.6</v>
      </c>
      <c r="D24" s="42">
        <f t="shared" si="0"/>
        <v>6957.6</v>
      </c>
      <c r="E24" s="40"/>
      <c r="F24" s="40"/>
      <c r="G24" s="16" t="s">
        <v>78</v>
      </c>
      <c r="H24" s="40"/>
    </row>
    <row r="25" spans="1:8" s="47" customFormat="1" x14ac:dyDescent="0.2">
      <c r="A25" s="40">
        <v>18</v>
      </c>
      <c r="B25" s="56" t="s">
        <v>95</v>
      </c>
      <c r="C25" s="41">
        <v>11457.6</v>
      </c>
      <c r="D25" s="42">
        <f t="shared" si="0"/>
        <v>11457.6</v>
      </c>
      <c r="E25" s="40"/>
      <c r="F25" s="40"/>
      <c r="G25" s="16" t="s">
        <v>78</v>
      </c>
      <c r="H25" s="40"/>
    </row>
    <row r="26" spans="1:8" s="47" customFormat="1" x14ac:dyDescent="0.2">
      <c r="A26" s="40">
        <v>19</v>
      </c>
      <c r="B26" s="56" t="s">
        <v>96</v>
      </c>
      <c r="C26" s="41">
        <v>7550.18</v>
      </c>
      <c r="D26" s="42">
        <f t="shared" si="0"/>
        <v>7550.18</v>
      </c>
      <c r="E26" s="40"/>
      <c r="F26" s="40"/>
      <c r="G26" s="16" t="s">
        <v>78</v>
      </c>
      <c r="H26" s="40"/>
    </row>
    <row r="27" spans="1:8" s="47" customFormat="1" x14ac:dyDescent="0.2">
      <c r="A27" s="40">
        <v>20</v>
      </c>
      <c r="B27" s="56" t="s">
        <v>96</v>
      </c>
      <c r="C27" s="41">
        <v>5070</v>
      </c>
      <c r="D27" s="42">
        <f t="shared" si="0"/>
        <v>5070</v>
      </c>
      <c r="E27" s="40"/>
      <c r="F27" s="40"/>
      <c r="G27" s="16" t="s">
        <v>78</v>
      </c>
      <c r="H27" s="40"/>
    </row>
    <row r="28" spans="1:8" s="47" customFormat="1" x14ac:dyDescent="0.2">
      <c r="A28" s="40">
        <v>21</v>
      </c>
      <c r="B28" s="56" t="s">
        <v>97</v>
      </c>
      <c r="C28" s="41">
        <v>5697</v>
      </c>
      <c r="D28" s="42">
        <f t="shared" si="0"/>
        <v>5697</v>
      </c>
      <c r="E28" s="40"/>
      <c r="F28" s="40"/>
      <c r="G28" s="16" t="s">
        <v>78</v>
      </c>
      <c r="H28" s="40"/>
    </row>
    <row r="29" spans="1:8" s="47" customFormat="1" x14ac:dyDescent="0.2">
      <c r="A29" s="40">
        <v>22</v>
      </c>
      <c r="B29" s="57" t="s">
        <v>98</v>
      </c>
      <c r="C29" s="41">
        <v>3041.28</v>
      </c>
      <c r="D29" s="42">
        <f t="shared" si="0"/>
        <v>3041.28</v>
      </c>
      <c r="E29" s="40"/>
      <c r="F29" s="40"/>
      <c r="G29" s="16" t="s">
        <v>78</v>
      </c>
      <c r="H29" s="40"/>
    </row>
    <row r="30" spans="1:8" s="47" customFormat="1" x14ac:dyDescent="0.2">
      <c r="A30" s="40">
        <v>23</v>
      </c>
      <c r="B30" s="57" t="s">
        <v>99</v>
      </c>
      <c r="C30" s="41">
        <v>3892.84</v>
      </c>
      <c r="D30" s="42">
        <f t="shared" si="0"/>
        <v>3892.84</v>
      </c>
      <c r="E30" s="40"/>
      <c r="F30" s="40"/>
      <c r="G30" s="16" t="s">
        <v>78</v>
      </c>
      <c r="H30" s="40"/>
    </row>
    <row r="31" spans="1:8" s="47" customFormat="1" x14ac:dyDescent="0.2">
      <c r="A31" s="40">
        <v>24</v>
      </c>
      <c r="B31" s="57" t="s">
        <v>100</v>
      </c>
      <c r="C31" s="41">
        <v>5670</v>
      </c>
      <c r="D31" s="42">
        <f t="shared" si="0"/>
        <v>5670</v>
      </c>
      <c r="E31" s="40"/>
      <c r="F31" s="40"/>
      <c r="G31" s="16" t="s">
        <v>78</v>
      </c>
      <c r="H31" s="40"/>
    </row>
    <row r="32" spans="1:8" s="47" customFormat="1" x14ac:dyDescent="0.2">
      <c r="A32" s="40">
        <v>25</v>
      </c>
      <c r="B32" s="57" t="s">
        <v>101</v>
      </c>
      <c r="C32" s="41">
        <f>9910.2-4955.1</f>
        <v>4955.1000000000004</v>
      </c>
      <c r="D32" s="42">
        <f t="shared" si="0"/>
        <v>4955.1000000000004</v>
      </c>
      <c r="E32" s="40"/>
      <c r="F32" s="40"/>
      <c r="G32" s="16" t="s">
        <v>78</v>
      </c>
      <c r="H32" s="40"/>
    </row>
    <row r="33" spans="1:8" s="47" customFormat="1" x14ac:dyDescent="0.2">
      <c r="A33" s="40">
        <v>26</v>
      </c>
      <c r="B33" s="57" t="s">
        <v>102</v>
      </c>
      <c r="C33" s="41">
        <v>7625</v>
      </c>
      <c r="D33" s="42">
        <f t="shared" si="0"/>
        <v>7625</v>
      </c>
      <c r="E33" s="40"/>
      <c r="F33" s="40"/>
      <c r="G33" s="16" t="s">
        <v>78</v>
      </c>
      <c r="H33" s="40"/>
    </row>
    <row r="34" spans="1:8" s="47" customFormat="1" x14ac:dyDescent="0.2">
      <c r="A34" s="40">
        <v>27</v>
      </c>
      <c r="B34" s="58" t="s">
        <v>103</v>
      </c>
      <c r="C34" s="41">
        <v>12990</v>
      </c>
      <c r="D34" s="42">
        <v>12990</v>
      </c>
      <c r="E34" s="40"/>
      <c r="F34" s="40"/>
      <c r="G34" s="16" t="s">
        <v>78</v>
      </c>
      <c r="H34" s="40"/>
    </row>
    <row r="35" spans="1:8" s="47" customFormat="1" x14ac:dyDescent="0.2">
      <c r="A35" s="40">
        <v>28</v>
      </c>
      <c r="B35" s="57" t="s">
        <v>104</v>
      </c>
      <c r="C35" s="41">
        <v>9059</v>
      </c>
      <c r="D35" s="42">
        <f t="shared" si="0"/>
        <v>9059</v>
      </c>
      <c r="E35" s="40"/>
      <c r="F35" s="40"/>
      <c r="G35" s="16" t="s">
        <v>78</v>
      </c>
      <c r="H35" s="40"/>
    </row>
    <row r="36" spans="1:8" s="47" customFormat="1" x14ac:dyDescent="0.2">
      <c r="A36" s="40">
        <v>29</v>
      </c>
      <c r="B36" s="57" t="s">
        <v>105</v>
      </c>
      <c r="C36" s="61">
        <v>20400</v>
      </c>
      <c r="D36" s="42">
        <f t="shared" si="0"/>
        <v>20400</v>
      </c>
      <c r="E36" s="40"/>
      <c r="F36" s="40"/>
      <c r="G36" s="16" t="s">
        <v>78</v>
      </c>
      <c r="H36" s="40"/>
    </row>
    <row r="37" spans="1:8" s="47" customFormat="1" x14ac:dyDescent="0.2">
      <c r="A37" s="40">
        <v>30</v>
      </c>
      <c r="B37" s="57" t="s">
        <v>106</v>
      </c>
      <c r="C37" s="61">
        <v>19720</v>
      </c>
      <c r="D37" s="42">
        <f t="shared" si="0"/>
        <v>19720</v>
      </c>
      <c r="E37" s="40"/>
      <c r="F37" s="40"/>
      <c r="G37" s="16" t="s">
        <v>78</v>
      </c>
      <c r="H37" s="40"/>
    </row>
    <row r="38" spans="1:8" s="47" customFormat="1" x14ac:dyDescent="0.2">
      <c r="A38" s="40">
        <v>31</v>
      </c>
      <c r="B38" s="57" t="s">
        <v>107</v>
      </c>
      <c r="C38" s="61">
        <v>20400</v>
      </c>
      <c r="D38" s="42">
        <f t="shared" si="0"/>
        <v>20400</v>
      </c>
      <c r="E38" s="40"/>
      <c r="F38" s="40"/>
      <c r="G38" s="16" t="s">
        <v>78</v>
      </c>
      <c r="H38" s="40"/>
    </row>
    <row r="39" spans="1:8" s="47" customFormat="1" x14ac:dyDescent="0.2">
      <c r="A39" s="40">
        <v>32</v>
      </c>
      <c r="B39" s="57" t="s">
        <v>108</v>
      </c>
      <c r="C39" s="61">
        <v>20400</v>
      </c>
      <c r="D39" s="42">
        <f t="shared" si="0"/>
        <v>20400</v>
      </c>
      <c r="E39" s="40"/>
      <c r="F39" s="40"/>
      <c r="G39" s="16" t="s">
        <v>78</v>
      </c>
      <c r="H39" s="40"/>
    </row>
    <row r="40" spans="1:8" s="47" customFormat="1" x14ac:dyDescent="0.2">
      <c r="A40" s="40">
        <v>33</v>
      </c>
      <c r="B40" s="57" t="s">
        <v>109</v>
      </c>
      <c r="C40" s="61">
        <v>28500</v>
      </c>
      <c r="D40" s="42">
        <f t="shared" si="0"/>
        <v>28500</v>
      </c>
      <c r="E40" s="40"/>
      <c r="F40" s="40"/>
      <c r="G40" s="16" t="s">
        <v>78</v>
      </c>
      <c r="H40" s="40"/>
    </row>
    <row r="41" spans="1:8" s="47" customFormat="1" x14ac:dyDescent="0.2">
      <c r="A41" s="40">
        <v>34</v>
      </c>
      <c r="B41" s="57" t="s">
        <v>110</v>
      </c>
      <c r="C41" s="61">
        <v>30000</v>
      </c>
      <c r="D41" s="42">
        <f t="shared" si="0"/>
        <v>30000</v>
      </c>
      <c r="E41" s="40"/>
      <c r="F41" s="40"/>
      <c r="G41" s="16" t="s">
        <v>78</v>
      </c>
      <c r="H41" s="40"/>
    </row>
    <row r="42" spans="1:8" s="47" customFormat="1" x14ac:dyDescent="0.2">
      <c r="A42" s="40">
        <v>35</v>
      </c>
      <c r="B42" s="57" t="s">
        <v>85</v>
      </c>
      <c r="C42" s="61">
        <v>20400</v>
      </c>
      <c r="D42" s="42">
        <f t="shared" si="0"/>
        <v>20400</v>
      </c>
      <c r="E42" s="40"/>
      <c r="F42" s="40"/>
      <c r="G42" s="16" t="s">
        <v>78</v>
      </c>
      <c r="H42" s="40"/>
    </row>
    <row r="43" spans="1:8" s="47" customFormat="1" x14ac:dyDescent="0.2">
      <c r="A43" s="40">
        <v>36</v>
      </c>
      <c r="B43" s="57" t="s">
        <v>85</v>
      </c>
      <c r="C43" s="61">
        <v>30000</v>
      </c>
      <c r="D43" s="42">
        <f t="shared" si="0"/>
        <v>30000</v>
      </c>
      <c r="E43" s="40"/>
      <c r="F43" s="40"/>
      <c r="G43" s="16" t="s">
        <v>78</v>
      </c>
      <c r="H43" s="40"/>
    </row>
    <row r="44" spans="1:8" s="47" customFormat="1" x14ac:dyDescent="0.2">
      <c r="A44" s="40">
        <v>37</v>
      </c>
      <c r="B44" s="57" t="s">
        <v>111</v>
      </c>
      <c r="C44" s="61">
        <v>36000</v>
      </c>
      <c r="D44" s="42">
        <f t="shared" si="0"/>
        <v>36000</v>
      </c>
      <c r="E44" s="40"/>
      <c r="F44" s="40"/>
      <c r="G44" s="16" t="s">
        <v>78</v>
      </c>
      <c r="H44" s="40"/>
    </row>
    <row r="45" spans="1:8" s="47" customFormat="1" x14ac:dyDescent="0.2">
      <c r="A45" s="40">
        <v>38</v>
      </c>
      <c r="B45" s="57" t="s">
        <v>112</v>
      </c>
      <c r="C45" s="61">
        <v>20400</v>
      </c>
      <c r="D45" s="42">
        <f t="shared" si="0"/>
        <v>20400</v>
      </c>
      <c r="E45" s="40"/>
      <c r="F45" s="40"/>
      <c r="G45" s="16" t="s">
        <v>78</v>
      </c>
      <c r="H45" s="40"/>
    </row>
    <row r="46" spans="1:8" s="47" customFormat="1" x14ac:dyDescent="0.2">
      <c r="A46" s="40">
        <v>39</v>
      </c>
      <c r="B46" s="57" t="s">
        <v>113</v>
      </c>
      <c r="C46" s="61">
        <v>36000</v>
      </c>
      <c r="D46" s="42">
        <f t="shared" si="0"/>
        <v>36000</v>
      </c>
      <c r="E46" s="40"/>
      <c r="F46" s="40"/>
      <c r="G46" s="16" t="s">
        <v>78</v>
      </c>
      <c r="H46" s="40"/>
    </row>
    <row r="47" spans="1:8" s="47" customFormat="1" x14ac:dyDescent="0.2">
      <c r="A47" s="40">
        <v>40</v>
      </c>
      <c r="B47" s="57" t="s">
        <v>114</v>
      </c>
      <c r="C47" s="61">
        <v>36000</v>
      </c>
      <c r="D47" s="42">
        <f t="shared" si="0"/>
        <v>36000</v>
      </c>
      <c r="E47" s="40"/>
      <c r="F47" s="40"/>
      <c r="G47" s="16" t="s">
        <v>78</v>
      </c>
      <c r="H47" s="40"/>
    </row>
    <row r="48" spans="1:8" s="47" customFormat="1" x14ac:dyDescent="0.2">
      <c r="A48" s="40">
        <v>41</v>
      </c>
      <c r="B48" s="57" t="s">
        <v>115</v>
      </c>
      <c r="C48" s="61">
        <v>30000</v>
      </c>
      <c r="D48" s="42">
        <f t="shared" si="0"/>
        <v>30000</v>
      </c>
      <c r="E48" s="40"/>
      <c r="F48" s="40"/>
      <c r="G48" s="16" t="s">
        <v>78</v>
      </c>
      <c r="H48" s="40"/>
    </row>
    <row r="49" spans="1:8" s="47" customFormat="1" x14ac:dyDescent="0.2">
      <c r="A49" s="40">
        <v>42</v>
      </c>
      <c r="B49" s="57" t="s">
        <v>116</v>
      </c>
      <c r="C49" s="61">
        <v>30000</v>
      </c>
      <c r="D49" s="42">
        <f t="shared" si="0"/>
        <v>30000</v>
      </c>
      <c r="E49" s="40"/>
      <c r="F49" s="40"/>
      <c r="G49" s="16" t="s">
        <v>78</v>
      </c>
      <c r="H49" s="40"/>
    </row>
    <row r="50" spans="1:8" s="37" customFormat="1" x14ac:dyDescent="0.2">
      <c r="A50" s="40">
        <v>43</v>
      </c>
      <c r="B50" s="57" t="s">
        <v>117</v>
      </c>
      <c r="C50" s="61">
        <v>30000</v>
      </c>
      <c r="D50" s="42">
        <f t="shared" si="0"/>
        <v>30000</v>
      </c>
      <c r="E50" s="40"/>
      <c r="F50" s="40"/>
      <c r="G50" s="16" t="s">
        <v>78</v>
      </c>
      <c r="H50" s="40"/>
    </row>
    <row r="51" spans="1:8" s="37" customFormat="1" x14ac:dyDescent="0.2">
      <c r="A51" s="40">
        <v>44</v>
      </c>
      <c r="B51" s="57" t="s">
        <v>118</v>
      </c>
      <c r="C51" s="61">
        <v>20400</v>
      </c>
      <c r="D51" s="42">
        <f t="shared" si="0"/>
        <v>20400</v>
      </c>
      <c r="E51" s="40"/>
      <c r="F51" s="40"/>
      <c r="G51" s="16" t="s">
        <v>78</v>
      </c>
      <c r="H51" s="40"/>
    </row>
    <row r="52" spans="1:8" s="37" customFormat="1" x14ac:dyDescent="0.2">
      <c r="A52" s="40">
        <v>45</v>
      </c>
      <c r="B52" s="57" t="s">
        <v>105</v>
      </c>
      <c r="C52" s="61">
        <v>20400</v>
      </c>
      <c r="D52" s="42">
        <f t="shared" si="0"/>
        <v>20400</v>
      </c>
      <c r="E52" s="40"/>
      <c r="F52" s="40"/>
      <c r="G52" s="16" t="s">
        <v>78</v>
      </c>
      <c r="H52" s="40"/>
    </row>
    <row r="53" spans="1:8" s="47" customFormat="1" x14ac:dyDescent="0.2">
      <c r="A53" s="40">
        <v>46</v>
      </c>
      <c r="B53" s="57" t="s">
        <v>119</v>
      </c>
      <c r="C53" s="61">
        <v>30000</v>
      </c>
      <c r="D53" s="42">
        <f t="shared" si="0"/>
        <v>30000</v>
      </c>
      <c r="E53" s="40"/>
      <c r="F53" s="40"/>
      <c r="G53" s="16" t="s">
        <v>78</v>
      </c>
      <c r="H53" s="40"/>
    </row>
    <row r="54" spans="1:8" s="47" customFormat="1" x14ac:dyDescent="0.2">
      <c r="A54" s="40">
        <v>47</v>
      </c>
      <c r="B54" s="57" t="s">
        <v>119</v>
      </c>
      <c r="C54" s="61">
        <v>30000</v>
      </c>
      <c r="D54" s="42">
        <f t="shared" si="0"/>
        <v>30000</v>
      </c>
      <c r="E54" s="40"/>
      <c r="F54" s="40"/>
      <c r="G54" s="16" t="s">
        <v>78</v>
      </c>
      <c r="H54" s="40"/>
    </row>
    <row r="55" spans="1:8" s="47" customFormat="1" x14ac:dyDescent="0.2">
      <c r="A55" s="40">
        <v>48</v>
      </c>
      <c r="B55" s="57" t="s">
        <v>119</v>
      </c>
      <c r="C55" s="61">
        <v>30000</v>
      </c>
      <c r="D55" s="42">
        <f t="shared" si="0"/>
        <v>30000</v>
      </c>
      <c r="E55" s="40"/>
      <c r="F55" s="40"/>
      <c r="G55" s="16" t="s">
        <v>78</v>
      </c>
      <c r="H55" s="40"/>
    </row>
    <row r="56" spans="1:8" s="47" customFormat="1" x14ac:dyDescent="0.2">
      <c r="A56" s="40">
        <v>49</v>
      </c>
      <c r="B56" s="57" t="s">
        <v>119</v>
      </c>
      <c r="C56" s="61">
        <v>30000</v>
      </c>
      <c r="D56" s="42">
        <f t="shared" si="0"/>
        <v>30000</v>
      </c>
      <c r="E56" s="40"/>
      <c r="F56" s="40"/>
      <c r="G56" s="16" t="s">
        <v>78</v>
      </c>
      <c r="H56" s="40"/>
    </row>
    <row r="57" spans="1:8" s="47" customFormat="1" x14ac:dyDescent="0.2">
      <c r="A57" s="40">
        <v>50</v>
      </c>
      <c r="B57" s="57" t="s">
        <v>119</v>
      </c>
      <c r="C57" s="61">
        <v>30000</v>
      </c>
      <c r="D57" s="42">
        <f t="shared" si="0"/>
        <v>30000</v>
      </c>
      <c r="E57" s="40"/>
      <c r="F57" s="40"/>
      <c r="G57" s="16" t="s">
        <v>78</v>
      </c>
      <c r="H57" s="40"/>
    </row>
    <row r="58" spans="1:8" s="47" customFormat="1" x14ac:dyDescent="0.2">
      <c r="A58" s="40">
        <v>51</v>
      </c>
      <c r="B58" s="57" t="s">
        <v>119</v>
      </c>
      <c r="C58" s="61">
        <v>29000</v>
      </c>
      <c r="D58" s="42">
        <f t="shared" si="0"/>
        <v>29000</v>
      </c>
      <c r="E58" s="40"/>
      <c r="F58" s="40"/>
      <c r="G58" s="16" t="s">
        <v>78</v>
      </c>
      <c r="H58" s="40"/>
    </row>
    <row r="59" spans="1:8" s="47" customFormat="1" x14ac:dyDescent="0.2">
      <c r="A59" s="40">
        <v>52</v>
      </c>
      <c r="B59" s="57" t="s">
        <v>119</v>
      </c>
      <c r="C59" s="61">
        <v>29000</v>
      </c>
      <c r="D59" s="42">
        <f t="shared" si="0"/>
        <v>29000</v>
      </c>
      <c r="E59" s="40"/>
      <c r="F59" s="40"/>
      <c r="G59" s="16" t="s">
        <v>78</v>
      </c>
      <c r="H59" s="40"/>
    </row>
    <row r="60" spans="1:8" s="47" customFormat="1" x14ac:dyDescent="0.2">
      <c r="A60" s="40">
        <v>53</v>
      </c>
      <c r="B60" s="57" t="s">
        <v>119</v>
      </c>
      <c r="C60" s="61">
        <v>30000</v>
      </c>
      <c r="D60" s="42">
        <f t="shared" si="0"/>
        <v>30000</v>
      </c>
      <c r="E60" s="40"/>
      <c r="F60" s="40"/>
      <c r="G60" s="16" t="s">
        <v>78</v>
      </c>
      <c r="H60" s="40"/>
    </row>
    <row r="61" spans="1:8" s="47" customFormat="1" x14ac:dyDescent="0.2">
      <c r="A61" s="40">
        <v>54</v>
      </c>
      <c r="B61" s="57" t="s">
        <v>119</v>
      </c>
      <c r="C61" s="61">
        <v>30000</v>
      </c>
      <c r="D61" s="42">
        <f t="shared" si="0"/>
        <v>30000</v>
      </c>
      <c r="E61" s="40"/>
      <c r="F61" s="40"/>
      <c r="G61" s="16" t="s">
        <v>78</v>
      </c>
      <c r="H61" s="40"/>
    </row>
    <row r="62" spans="1:8" s="47" customFormat="1" x14ac:dyDescent="0.2">
      <c r="A62" s="40">
        <v>55</v>
      </c>
      <c r="B62" s="57" t="s">
        <v>120</v>
      </c>
      <c r="C62" s="61">
        <v>30000</v>
      </c>
      <c r="D62" s="42">
        <f t="shared" si="0"/>
        <v>30000</v>
      </c>
      <c r="E62" s="40"/>
      <c r="F62" s="40"/>
      <c r="G62" s="16" t="s">
        <v>78</v>
      </c>
      <c r="H62" s="40"/>
    </row>
    <row r="63" spans="1:8" s="47" customFormat="1" x14ac:dyDescent="0.2">
      <c r="A63" s="40">
        <v>56</v>
      </c>
      <c r="B63" s="57" t="s">
        <v>120</v>
      </c>
      <c r="C63" s="61">
        <v>36000</v>
      </c>
      <c r="D63" s="42">
        <f t="shared" si="0"/>
        <v>36000</v>
      </c>
      <c r="E63" s="40"/>
      <c r="F63" s="40"/>
      <c r="G63" s="16" t="s">
        <v>78</v>
      </c>
      <c r="H63" s="40"/>
    </row>
    <row r="64" spans="1:8" s="47" customFormat="1" x14ac:dyDescent="0.2">
      <c r="A64" s="40">
        <v>57</v>
      </c>
      <c r="B64" s="57" t="s">
        <v>120</v>
      </c>
      <c r="C64" s="61">
        <v>36000</v>
      </c>
      <c r="D64" s="42">
        <f t="shared" si="0"/>
        <v>36000</v>
      </c>
      <c r="E64" s="40"/>
      <c r="F64" s="40"/>
      <c r="G64" s="16" t="s">
        <v>78</v>
      </c>
      <c r="H64" s="40"/>
    </row>
    <row r="65" spans="1:8" s="47" customFormat="1" x14ac:dyDescent="0.2">
      <c r="A65" s="40">
        <v>58</v>
      </c>
      <c r="B65" s="57" t="s">
        <v>120</v>
      </c>
      <c r="C65" s="61">
        <v>39700</v>
      </c>
      <c r="D65" s="42">
        <f t="shared" si="0"/>
        <v>39700</v>
      </c>
      <c r="E65" s="40"/>
      <c r="F65" s="40"/>
      <c r="G65" s="16" t="s">
        <v>78</v>
      </c>
      <c r="H65" s="40"/>
    </row>
    <row r="66" spans="1:8" s="47" customFormat="1" x14ac:dyDescent="0.2">
      <c r="A66" s="40">
        <v>59</v>
      </c>
      <c r="B66" s="57" t="s">
        <v>120</v>
      </c>
      <c r="C66" s="61">
        <v>39700</v>
      </c>
      <c r="D66" s="42">
        <f t="shared" si="0"/>
        <v>39700</v>
      </c>
      <c r="E66" s="40"/>
      <c r="F66" s="40"/>
      <c r="G66" s="16" t="s">
        <v>78</v>
      </c>
      <c r="H66" s="40"/>
    </row>
    <row r="67" spans="1:8" s="47" customFormat="1" x14ac:dyDescent="0.2">
      <c r="A67" s="40">
        <v>60</v>
      </c>
      <c r="B67" s="57" t="s">
        <v>121</v>
      </c>
      <c r="C67" s="61">
        <v>42000</v>
      </c>
      <c r="D67" s="42">
        <f t="shared" si="0"/>
        <v>42000</v>
      </c>
      <c r="E67" s="40"/>
      <c r="F67" s="40"/>
      <c r="G67" s="16" t="s">
        <v>78</v>
      </c>
      <c r="H67" s="40"/>
    </row>
    <row r="68" spans="1:8" s="47" customFormat="1" x14ac:dyDescent="0.2">
      <c r="A68" s="40">
        <v>61</v>
      </c>
      <c r="B68" s="57" t="s">
        <v>122</v>
      </c>
      <c r="C68" s="61">
        <v>14400</v>
      </c>
      <c r="D68" s="42">
        <f t="shared" si="0"/>
        <v>14400</v>
      </c>
      <c r="E68" s="40"/>
      <c r="F68" s="40"/>
      <c r="G68" s="16" t="s">
        <v>78</v>
      </c>
      <c r="H68" s="40"/>
    </row>
    <row r="69" spans="1:8" s="47" customFormat="1" x14ac:dyDescent="0.2">
      <c r="A69" s="40">
        <v>62</v>
      </c>
      <c r="B69" s="57" t="s">
        <v>123</v>
      </c>
      <c r="C69" s="61">
        <v>14000</v>
      </c>
      <c r="D69" s="42">
        <f t="shared" si="0"/>
        <v>14000</v>
      </c>
      <c r="E69" s="40"/>
      <c r="F69" s="40"/>
      <c r="G69" s="16" t="s">
        <v>78</v>
      </c>
      <c r="H69" s="40"/>
    </row>
    <row r="70" spans="1:8" s="47" customFormat="1" ht="24" x14ac:dyDescent="0.2">
      <c r="A70" s="40">
        <v>63</v>
      </c>
      <c r="B70" s="59" t="s">
        <v>124</v>
      </c>
      <c r="C70" s="41">
        <v>36789</v>
      </c>
      <c r="D70" s="42">
        <f t="shared" si="0"/>
        <v>36789</v>
      </c>
      <c r="E70" s="40"/>
      <c r="F70" s="40"/>
      <c r="G70" s="16" t="s">
        <v>78</v>
      </c>
      <c r="H70" s="40"/>
    </row>
    <row r="71" spans="1:8" s="47" customFormat="1" ht="36" x14ac:dyDescent="0.2">
      <c r="A71" s="40">
        <v>64</v>
      </c>
      <c r="B71" s="59" t="s">
        <v>125</v>
      </c>
      <c r="C71" s="41">
        <v>59818</v>
      </c>
      <c r="D71" s="42">
        <f t="shared" si="0"/>
        <v>59818</v>
      </c>
      <c r="E71" s="40"/>
      <c r="F71" s="40"/>
      <c r="G71" s="16" t="s">
        <v>78</v>
      </c>
      <c r="H71" s="40"/>
    </row>
    <row r="72" spans="1:8" s="47" customFormat="1" ht="24" x14ac:dyDescent="0.2">
      <c r="A72" s="40">
        <v>65</v>
      </c>
      <c r="B72" s="59" t="s">
        <v>126</v>
      </c>
      <c r="C72" s="41">
        <v>79498</v>
      </c>
      <c r="D72" s="42">
        <f t="shared" si="0"/>
        <v>79498</v>
      </c>
      <c r="E72" s="40"/>
      <c r="F72" s="40"/>
      <c r="G72" s="16" t="s">
        <v>78</v>
      </c>
      <c r="H72" s="40"/>
    </row>
    <row r="73" spans="1:8" s="47" customFormat="1" x14ac:dyDescent="0.2">
      <c r="A73" s="40">
        <v>66</v>
      </c>
      <c r="B73" s="59" t="s">
        <v>127</v>
      </c>
      <c r="C73" s="41">
        <v>42743</v>
      </c>
      <c r="D73" s="42">
        <f t="shared" si="0"/>
        <v>42743</v>
      </c>
      <c r="E73" s="40"/>
      <c r="F73" s="40"/>
      <c r="G73" s="16" t="s">
        <v>78</v>
      </c>
      <c r="H73" s="40"/>
    </row>
    <row r="74" spans="1:8" s="47" customFormat="1" ht="36" x14ac:dyDescent="0.2">
      <c r="A74" s="40">
        <v>67</v>
      </c>
      <c r="B74" s="59" t="s">
        <v>128</v>
      </c>
      <c r="C74" s="41">
        <v>37962</v>
      </c>
      <c r="D74" s="42">
        <f t="shared" ref="D74:D137" si="1">C74-E74</f>
        <v>37962</v>
      </c>
      <c r="E74" s="40"/>
      <c r="F74" s="40"/>
      <c r="G74" s="16" t="s">
        <v>78</v>
      </c>
      <c r="H74" s="40"/>
    </row>
    <row r="75" spans="1:8" s="47" customFormat="1" ht="24" x14ac:dyDescent="0.2">
      <c r="A75" s="40">
        <v>68</v>
      </c>
      <c r="B75" s="59" t="s">
        <v>129</v>
      </c>
      <c r="C75" s="41">
        <v>99990</v>
      </c>
      <c r="D75" s="42">
        <f t="shared" si="1"/>
        <v>99990</v>
      </c>
      <c r="E75" s="40"/>
      <c r="F75" s="40"/>
      <c r="G75" s="16" t="s">
        <v>78</v>
      </c>
      <c r="H75" s="40"/>
    </row>
    <row r="76" spans="1:8" s="47" customFormat="1" x14ac:dyDescent="0.2">
      <c r="A76" s="40">
        <v>69</v>
      </c>
      <c r="B76" s="60" t="s">
        <v>130</v>
      </c>
      <c r="C76" s="41">
        <v>14999</v>
      </c>
      <c r="D76" s="42">
        <f t="shared" si="1"/>
        <v>14999</v>
      </c>
      <c r="E76" s="40"/>
      <c r="F76" s="40"/>
      <c r="G76" s="16" t="s">
        <v>78</v>
      </c>
      <c r="H76" s="40"/>
    </row>
    <row r="77" spans="1:8" s="47" customFormat="1" x14ac:dyDescent="0.2">
      <c r="A77" s="40">
        <v>70</v>
      </c>
      <c r="B77" s="54" t="s">
        <v>131</v>
      </c>
      <c r="C77" s="41">
        <v>9000</v>
      </c>
      <c r="D77" s="42">
        <f t="shared" si="1"/>
        <v>9000</v>
      </c>
      <c r="E77" s="40"/>
      <c r="F77" s="40"/>
      <c r="G77" s="16" t="s">
        <v>78</v>
      </c>
      <c r="H77" s="40"/>
    </row>
    <row r="78" spans="1:8" s="47" customFormat="1" x14ac:dyDescent="0.2">
      <c r="A78" s="40">
        <v>71</v>
      </c>
      <c r="B78" s="54" t="s">
        <v>132</v>
      </c>
      <c r="C78" s="41">
        <v>16000</v>
      </c>
      <c r="D78" s="42">
        <f t="shared" si="1"/>
        <v>16000</v>
      </c>
      <c r="E78" s="40"/>
      <c r="F78" s="40"/>
      <c r="G78" s="16" t="s">
        <v>78</v>
      </c>
      <c r="H78" s="40"/>
    </row>
    <row r="79" spans="1:8" s="47" customFormat="1" x14ac:dyDescent="0.2">
      <c r="A79" s="40">
        <v>72</v>
      </c>
      <c r="B79" s="54" t="s">
        <v>133</v>
      </c>
      <c r="C79" s="41">
        <v>18500</v>
      </c>
      <c r="D79" s="42">
        <f t="shared" si="1"/>
        <v>18500</v>
      </c>
      <c r="E79" s="40"/>
      <c r="F79" s="40"/>
      <c r="G79" s="16" t="s">
        <v>78</v>
      </c>
      <c r="H79" s="40"/>
    </row>
    <row r="80" spans="1:8" s="47" customFormat="1" x14ac:dyDescent="0.2">
      <c r="A80" s="40">
        <v>73</v>
      </c>
      <c r="B80" s="54" t="s">
        <v>134</v>
      </c>
      <c r="C80" s="41">
        <v>4180</v>
      </c>
      <c r="D80" s="42">
        <f t="shared" si="1"/>
        <v>4180</v>
      </c>
      <c r="E80" s="40"/>
      <c r="F80" s="40"/>
      <c r="G80" s="16" t="s">
        <v>78</v>
      </c>
      <c r="H80" s="40"/>
    </row>
    <row r="81" spans="1:8" s="47" customFormat="1" x14ac:dyDescent="0.2">
      <c r="A81" s="40">
        <v>74</v>
      </c>
      <c r="B81" s="54" t="s">
        <v>135</v>
      </c>
      <c r="C81" s="41">
        <v>4000</v>
      </c>
      <c r="D81" s="42">
        <f>C81-E81</f>
        <v>4000</v>
      </c>
      <c r="E81" s="40"/>
      <c r="F81" s="40"/>
      <c r="G81" s="16" t="s">
        <v>78</v>
      </c>
      <c r="H81" s="40"/>
    </row>
    <row r="82" spans="1:8" s="47" customFormat="1" x14ac:dyDescent="0.2">
      <c r="A82" s="40">
        <v>75</v>
      </c>
      <c r="B82" s="55" t="s">
        <v>136</v>
      </c>
      <c r="C82" s="41">
        <v>3325</v>
      </c>
      <c r="D82" s="42">
        <f>C82-E82</f>
        <v>3325</v>
      </c>
      <c r="E82" s="40"/>
      <c r="F82" s="40"/>
      <c r="G82" s="16" t="s">
        <v>78</v>
      </c>
      <c r="H82" s="40"/>
    </row>
    <row r="83" spans="1:8" s="47" customFormat="1" x14ac:dyDescent="0.2">
      <c r="A83" s="40">
        <v>76</v>
      </c>
      <c r="B83" s="54" t="s">
        <v>137</v>
      </c>
      <c r="C83" s="41">
        <v>11640</v>
      </c>
      <c r="D83" s="42">
        <f t="shared" si="1"/>
        <v>11640</v>
      </c>
      <c r="E83" s="40"/>
      <c r="F83" s="40"/>
      <c r="G83" s="16" t="s">
        <v>78</v>
      </c>
      <c r="H83" s="40"/>
    </row>
    <row r="84" spans="1:8" s="47" customFormat="1" ht="24" x14ac:dyDescent="0.2">
      <c r="A84" s="40">
        <v>77</v>
      </c>
      <c r="B84" s="54" t="s">
        <v>138</v>
      </c>
      <c r="C84" s="41">
        <v>13820</v>
      </c>
      <c r="D84" s="42">
        <f t="shared" si="1"/>
        <v>13820</v>
      </c>
      <c r="E84" s="40"/>
      <c r="F84" s="40"/>
      <c r="G84" s="16" t="s">
        <v>78</v>
      </c>
      <c r="H84" s="40"/>
    </row>
    <row r="85" spans="1:8" s="47" customFormat="1" ht="24" x14ac:dyDescent="0.2">
      <c r="A85" s="40">
        <v>78</v>
      </c>
      <c r="B85" s="54" t="s">
        <v>139</v>
      </c>
      <c r="C85" s="41">
        <v>17567</v>
      </c>
      <c r="D85" s="42">
        <f t="shared" si="1"/>
        <v>17567</v>
      </c>
      <c r="E85" s="40"/>
      <c r="F85" s="40"/>
      <c r="G85" s="16" t="s">
        <v>78</v>
      </c>
      <c r="H85" s="40"/>
    </row>
    <row r="86" spans="1:8" s="47" customFormat="1" x14ac:dyDescent="0.2">
      <c r="A86" s="40">
        <v>79</v>
      </c>
      <c r="B86" s="54" t="s">
        <v>140</v>
      </c>
      <c r="C86" s="41">
        <v>51995</v>
      </c>
      <c r="D86" s="42">
        <f t="shared" si="1"/>
        <v>51995</v>
      </c>
      <c r="E86" s="40"/>
      <c r="F86" s="40"/>
      <c r="G86" s="16" t="s">
        <v>78</v>
      </c>
      <c r="H86" s="40"/>
    </row>
    <row r="87" spans="1:8" s="47" customFormat="1" x14ac:dyDescent="0.2">
      <c r="A87" s="40">
        <v>80</v>
      </c>
      <c r="B87" s="54" t="s">
        <v>141</v>
      </c>
      <c r="C87" s="41">
        <v>1001749.3</v>
      </c>
      <c r="D87" s="42">
        <f t="shared" si="1"/>
        <v>1001749.3</v>
      </c>
      <c r="E87" s="40"/>
      <c r="F87" s="40"/>
      <c r="G87" s="16" t="s">
        <v>78</v>
      </c>
      <c r="H87" s="40"/>
    </row>
    <row r="88" spans="1:8" s="47" customFormat="1" x14ac:dyDescent="0.2">
      <c r="A88" s="40">
        <v>81</v>
      </c>
      <c r="B88" s="54" t="s">
        <v>142</v>
      </c>
      <c r="C88" s="41">
        <v>20468.7</v>
      </c>
      <c r="D88" s="42">
        <f t="shared" si="1"/>
        <v>20468.7</v>
      </c>
      <c r="E88" s="40"/>
      <c r="F88" s="40"/>
      <c r="G88" s="16" t="s">
        <v>78</v>
      </c>
      <c r="H88" s="40"/>
    </row>
    <row r="89" spans="1:8" s="47" customFormat="1" x14ac:dyDescent="0.2">
      <c r="A89" s="40">
        <v>82</v>
      </c>
      <c r="B89" s="54" t="s">
        <v>143</v>
      </c>
      <c r="C89" s="41">
        <v>472389.57</v>
      </c>
      <c r="D89" s="42">
        <f t="shared" si="1"/>
        <v>472389.57</v>
      </c>
      <c r="E89" s="40"/>
      <c r="F89" s="40"/>
      <c r="G89" s="16" t="s">
        <v>78</v>
      </c>
      <c r="H89" s="40"/>
    </row>
    <row r="90" spans="1:8" s="47" customFormat="1" x14ac:dyDescent="0.2">
      <c r="A90" s="40">
        <v>83</v>
      </c>
      <c r="B90" s="54" t="s">
        <v>144</v>
      </c>
      <c r="C90" s="41">
        <v>316827.90999999997</v>
      </c>
      <c r="D90" s="42">
        <f t="shared" si="1"/>
        <v>316827.90999999997</v>
      </c>
      <c r="E90" s="40"/>
      <c r="F90" s="40"/>
      <c r="G90" s="16" t="s">
        <v>78</v>
      </c>
      <c r="H90" s="40"/>
    </row>
    <row r="91" spans="1:8" s="47" customFormat="1" x14ac:dyDescent="0.2">
      <c r="A91" s="40">
        <v>84</v>
      </c>
      <c r="B91" s="54" t="s">
        <v>145</v>
      </c>
      <c r="C91" s="41">
        <v>191106.21</v>
      </c>
      <c r="D91" s="42">
        <f t="shared" si="1"/>
        <v>191106.21</v>
      </c>
      <c r="E91" s="40"/>
      <c r="F91" s="40"/>
      <c r="G91" s="16" t="s">
        <v>78</v>
      </c>
      <c r="H91" s="40"/>
    </row>
    <row r="92" spans="1:8" s="47" customFormat="1" x14ac:dyDescent="0.2">
      <c r="A92" s="40">
        <v>85</v>
      </c>
      <c r="B92" s="54" t="s">
        <v>146</v>
      </c>
      <c r="C92" s="41">
        <v>2963135.67</v>
      </c>
      <c r="D92" s="42">
        <f t="shared" si="1"/>
        <v>2963135.67</v>
      </c>
      <c r="E92" s="40"/>
      <c r="F92" s="40"/>
      <c r="G92" s="16" t="s">
        <v>78</v>
      </c>
      <c r="H92" s="40"/>
    </row>
    <row r="93" spans="1:8" s="47" customFormat="1" x14ac:dyDescent="0.2">
      <c r="A93" s="40">
        <v>86</v>
      </c>
      <c r="B93" s="54" t="s">
        <v>147</v>
      </c>
      <c r="C93" s="41">
        <v>29916.73</v>
      </c>
      <c r="D93" s="42">
        <f t="shared" si="1"/>
        <v>29916.73</v>
      </c>
      <c r="E93" s="40"/>
      <c r="F93" s="40"/>
      <c r="G93" s="16" t="s">
        <v>78</v>
      </c>
      <c r="H93" s="40"/>
    </row>
    <row r="94" spans="1:8" s="47" customFormat="1" x14ac:dyDescent="0.2">
      <c r="A94" s="40">
        <v>87</v>
      </c>
      <c r="B94" s="54" t="s">
        <v>148</v>
      </c>
      <c r="C94" s="41">
        <v>619579.11</v>
      </c>
      <c r="D94" s="42">
        <f t="shared" si="1"/>
        <v>619579.11</v>
      </c>
      <c r="E94" s="40"/>
      <c r="F94" s="40"/>
      <c r="G94" s="16" t="s">
        <v>78</v>
      </c>
      <c r="H94" s="40"/>
    </row>
    <row r="95" spans="1:8" s="47" customFormat="1" x14ac:dyDescent="0.2">
      <c r="A95" s="40">
        <v>88</v>
      </c>
      <c r="B95" s="54" t="s">
        <v>149</v>
      </c>
      <c r="C95" s="41">
        <v>17750</v>
      </c>
      <c r="D95" s="42">
        <f t="shared" si="1"/>
        <v>17750</v>
      </c>
      <c r="E95" s="40"/>
      <c r="F95" s="40"/>
      <c r="G95" s="16" t="s">
        <v>78</v>
      </c>
      <c r="H95" s="40"/>
    </row>
    <row r="96" spans="1:8" s="47" customFormat="1" x14ac:dyDescent="0.2">
      <c r="A96" s="40">
        <v>89</v>
      </c>
      <c r="B96" s="54" t="s">
        <v>150</v>
      </c>
      <c r="C96" s="41">
        <v>8800</v>
      </c>
      <c r="D96" s="42">
        <f t="shared" si="1"/>
        <v>8800</v>
      </c>
      <c r="E96" s="40"/>
      <c r="F96" s="40"/>
      <c r="G96" s="16" t="s">
        <v>78</v>
      </c>
      <c r="H96" s="40"/>
    </row>
    <row r="97" spans="1:8" s="47" customFormat="1" x14ac:dyDescent="0.2">
      <c r="A97" s="40">
        <v>90</v>
      </c>
      <c r="B97" s="54" t="s">
        <v>151</v>
      </c>
      <c r="C97" s="41">
        <v>15000</v>
      </c>
      <c r="D97" s="42">
        <f t="shared" si="1"/>
        <v>15000</v>
      </c>
      <c r="E97" s="40"/>
      <c r="F97" s="40"/>
      <c r="G97" s="16" t="s">
        <v>78</v>
      </c>
      <c r="H97" s="40"/>
    </row>
    <row r="98" spans="1:8" s="47" customFormat="1" x14ac:dyDescent="0.2">
      <c r="A98" s="40">
        <v>91</v>
      </c>
      <c r="B98" s="54" t="s">
        <v>152</v>
      </c>
      <c r="C98" s="41">
        <v>3753.35</v>
      </c>
      <c r="D98" s="42">
        <f t="shared" si="1"/>
        <v>3753.35</v>
      </c>
      <c r="E98" s="40"/>
      <c r="F98" s="40"/>
      <c r="G98" s="16" t="s">
        <v>78</v>
      </c>
      <c r="H98" s="40"/>
    </row>
    <row r="99" spans="1:8" s="47" customFormat="1" x14ac:dyDescent="0.2">
      <c r="A99" s="40">
        <v>92</v>
      </c>
      <c r="B99" s="54" t="s">
        <v>153</v>
      </c>
      <c r="C99" s="41">
        <v>24000</v>
      </c>
      <c r="D99" s="42">
        <f t="shared" si="1"/>
        <v>24000</v>
      </c>
      <c r="E99" s="40"/>
      <c r="F99" s="40"/>
      <c r="G99" s="16" t="s">
        <v>78</v>
      </c>
      <c r="H99" s="40"/>
    </row>
    <row r="100" spans="1:8" s="47" customFormat="1" x14ac:dyDescent="0.2">
      <c r="A100" s="40">
        <v>93</v>
      </c>
      <c r="B100" s="54" t="s">
        <v>154</v>
      </c>
      <c r="C100" s="41">
        <v>3596.75</v>
      </c>
      <c r="D100" s="42">
        <f t="shared" si="1"/>
        <v>3596.75</v>
      </c>
      <c r="E100" s="40"/>
      <c r="F100" s="40"/>
      <c r="G100" s="16" t="s">
        <v>78</v>
      </c>
      <c r="H100" s="40"/>
    </row>
    <row r="101" spans="1:8" s="47" customFormat="1" x14ac:dyDescent="0.2">
      <c r="A101" s="40">
        <v>94</v>
      </c>
      <c r="B101" s="54" t="s">
        <v>155</v>
      </c>
      <c r="C101" s="41">
        <v>35000</v>
      </c>
      <c r="D101" s="42">
        <f t="shared" si="1"/>
        <v>35000</v>
      </c>
      <c r="E101" s="40"/>
      <c r="F101" s="40"/>
      <c r="G101" s="16" t="s">
        <v>78</v>
      </c>
      <c r="H101" s="40"/>
    </row>
    <row r="102" spans="1:8" s="47" customFormat="1" x14ac:dyDescent="0.2">
      <c r="A102" s="40">
        <v>95</v>
      </c>
      <c r="B102" s="54" t="s">
        <v>156</v>
      </c>
      <c r="C102" s="41">
        <v>31000</v>
      </c>
      <c r="D102" s="42">
        <f t="shared" si="1"/>
        <v>31000</v>
      </c>
      <c r="E102" s="40"/>
      <c r="F102" s="40"/>
      <c r="G102" s="16" t="s">
        <v>78</v>
      </c>
      <c r="H102" s="40"/>
    </row>
    <row r="103" spans="1:8" s="47" customFormat="1" x14ac:dyDescent="0.2">
      <c r="A103" s="40">
        <v>96</v>
      </c>
      <c r="B103" s="54" t="s">
        <v>157</v>
      </c>
      <c r="C103" s="41">
        <v>5600</v>
      </c>
      <c r="D103" s="42">
        <f t="shared" si="1"/>
        <v>5600</v>
      </c>
      <c r="E103" s="40"/>
      <c r="F103" s="40"/>
      <c r="G103" s="16" t="s">
        <v>78</v>
      </c>
      <c r="H103" s="40"/>
    </row>
    <row r="104" spans="1:8" s="47" customFormat="1" x14ac:dyDescent="0.2">
      <c r="A104" s="40">
        <v>97</v>
      </c>
      <c r="B104" s="54" t="s">
        <v>158</v>
      </c>
      <c r="C104" s="41">
        <v>12350</v>
      </c>
      <c r="D104" s="42">
        <f t="shared" si="1"/>
        <v>12350</v>
      </c>
      <c r="E104" s="40"/>
      <c r="F104" s="40"/>
      <c r="G104" s="16" t="s">
        <v>78</v>
      </c>
      <c r="H104" s="40"/>
    </row>
    <row r="105" spans="1:8" s="47" customFormat="1" x14ac:dyDescent="0.2">
      <c r="A105" s="40">
        <v>98</v>
      </c>
      <c r="B105" s="54" t="s">
        <v>159</v>
      </c>
      <c r="C105" s="41">
        <v>32000</v>
      </c>
      <c r="D105" s="42">
        <f t="shared" si="1"/>
        <v>32000</v>
      </c>
      <c r="E105" s="40"/>
      <c r="F105" s="40"/>
      <c r="G105" s="16" t="s">
        <v>78</v>
      </c>
      <c r="H105" s="40"/>
    </row>
    <row r="106" spans="1:8" s="47" customFormat="1" x14ac:dyDescent="0.2">
      <c r="A106" s="40">
        <v>99</v>
      </c>
      <c r="B106" s="54" t="s">
        <v>160</v>
      </c>
      <c r="C106" s="41">
        <v>24000</v>
      </c>
      <c r="D106" s="42">
        <f t="shared" si="1"/>
        <v>24000</v>
      </c>
      <c r="E106" s="40"/>
      <c r="F106" s="40"/>
      <c r="G106" s="16" t="s">
        <v>78</v>
      </c>
      <c r="H106" s="40"/>
    </row>
    <row r="107" spans="1:8" s="47" customFormat="1" x14ac:dyDescent="0.2">
      <c r="A107" s="40">
        <v>100</v>
      </c>
      <c r="B107" s="54" t="s">
        <v>161</v>
      </c>
      <c r="C107" s="41">
        <v>9000</v>
      </c>
      <c r="D107" s="42">
        <f t="shared" si="1"/>
        <v>9000</v>
      </c>
      <c r="E107" s="40"/>
      <c r="F107" s="40"/>
      <c r="G107" s="16" t="s">
        <v>78</v>
      </c>
      <c r="H107" s="40"/>
    </row>
    <row r="108" spans="1:8" s="47" customFormat="1" x14ac:dyDescent="0.2">
      <c r="A108" s="40">
        <v>101</v>
      </c>
      <c r="B108" s="55" t="s">
        <v>162</v>
      </c>
      <c r="C108" s="41">
        <v>6800</v>
      </c>
      <c r="D108" s="42">
        <f t="shared" si="1"/>
        <v>6800</v>
      </c>
      <c r="E108" s="40"/>
      <c r="F108" s="40"/>
      <c r="G108" s="16" t="s">
        <v>78</v>
      </c>
      <c r="H108" s="40"/>
    </row>
    <row r="109" spans="1:8" s="47" customFormat="1" x14ac:dyDescent="0.2">
      <c r="A109" s="40">
        <v>102</v>
      </c>
      <c r="B109" s="55" t="s">
        <v>163</v>
      </c>
      <c r="C109" s="41">
        <v>7870</v>
      </c>
      <c r="D109" s="42">
        <f t="shared" si="1"/>
        <v>7870</v>
      </c>
      <c r="E109" s="40"/>
      <c r="F109" s="40"/>
      <c r="G109" s="16" t="s">
        <v>78</v>
      </c>
      <c r="H109" s="40"/>
    </row>
    <row r="110" spans="1:8" s="47" customFormat="1" x14ac:dyDescent="0.2">
      <c r="A110" s="40">
        <v>103</v>
      </c>
      <c r="B110" s="55" t="s">
        <v>164</v>
      </c>
      <c r="C110" s="41">
        <v>9800</v>
      </c>
      <c r="D110" s="42">
        <f t="shared" si="1"/>
        <v>9800</v>
      </c>
      <c r="E110" s="40"/>
      <c r="F110" s="40"/>
      <c r="G110" s="16" t="s">
        <v>78</v>
      </c>
      <c r="H110" s="40"/>
    </row>
    <row r="111" spans="1:8" s="47" customFormat="1" x14ac:dyDescent="0.2">
      <c r="A111" s="40">
        <v>104</v>
      </c>
      <c r="B111" s="55" t="s">
        <v>165</v>
      </c>
      <c r="C111" s="41">
        <v>10000</v>
      </c>
      <c r="D111" s="42">
        <f t="shared" si="1"/>
        <v>10000</v>
      </c>
      <c r="E111" s="40"/>
      <c r="F111" s="40"/>
      <c r="G111" s="16" t="s">
        <v>78</v>
      </c>
      <c r="H111" s="40"/>
    </row>
    <row r="112" spans="1:8" s="47" customFormat="1" x14ac:dyDescent="0.2">
      <c r="A112" s="40">
        <v>105</v>
      </c>
      <c r="B112" s="55" t="s">
        <v>166</v>
      </c>
      <c r="C112" s="41">
        <v>8645</v>
      </c>
      <c r="D112" s="42">
        <f t="shared" si="1"/>
        <v>8645</v>
      </c>
      <c r="E112" s="40"/>
      <c r="F112" s="40"/>
      <c r="G112" s="16" t="s">
        <v>78</v>
      </c>
      <c r="H112" s="40"/>
    </row>
    <row r="113" spans="1:8" s="47" customFormat="1" ht="24" x14ac:dyDescent="0.2">
      <c r="A113" s="40">
        <v>106</v>
      </c>
      <c r="B113" s="55" t="s">
        <v>167</v>
      </c>
      <c r="C113" s="41">
        <v>120000</v>
      </c>
      <c r="D113" s="42">
        <f t="shared" si="1"/>
        <v>120000</v>
      </c>
      <c r="E113" s="40"/>
      <c r="F113" s="40"/>
      <c r="G113" s="16" t="s">
        <v>78</v>
      </c>
      <c r="H113" s="40"/>
    </row>
    <row r="114" spans="1:8" s="47" customFormat="1" x14ac:dyDescent="0.2">
      <c r="A114" s="40">
        <v>107</v>
      </c>
      <c r="B114" s="55" t="s">
        <v>168</v>
      </c>
      <c r="C114" s="41">
        <v>156900</v>
      </c>
      <c r="D114" s="42">
        <f t="shared" si="1"/>
        <v>156900</v>
      </c>
      <c r="E114" s="40"/>
      <c r="F114" s="40"/>
      <c r="G114" s="16" t="s">
        <v>78</v>
      </c>
      <c r="H114" s="40"/>
    </row>
    <row r="115" spans="1:8" s="47" customFormat="1" ht="24" x14ac:dyDescent="0.2">
      <c r="A115" s="40">
        <v>108</v>
      </c>
      <c r="B115" s="55" t="s">
        <v>169</v>
      </c>
      <c r="C115" s="41">
        <v>188100</v>
      </c>
      <c r="D115" s="42">
        <f t="shared" si="1"/>
        <v>188100</v>
      </c>
      <c r="E115" s="40"/>
      <c r="F115" s="40"/>
      <c r="G115" s="16" t="s">
        <v>78</v>
      </c>
      <c r="H115" s="40"/>
    </row>
    <row r="116" spans="1:8" s="47" customFormat="1" x14ac:dyDescent="0.2">
      <c r="A116" s="40">
        <v>109</v>
      </c>
      <c r="B116" s="55" t="s">
        <v>170</v>
      </c>
      <c r="C116" s="41">
        <v>12300</v>
      </c>
      <c r="D116" s="42">
        <f t="shared" si="1"/>
        <v>12300</v>
      </c>
      <c r="E116" s="40"/>
      <c r="F116" s="40"/>
      <c r="G116" s="16" t="s">
        <v>78</v>
      </c>
      <c r="H116" s="40"/>
    </row>
    <row r="117" spans="1:8" s="47" customFormat="1" ht="24" x14ac:dyDescent="0.2">
      <c r="A117" s="40">
        <v>110</v>
      </c>
      <c r="B117" s="55" t="s">
        <v>171</v>
      </c>
      <c r="C117" s="41">
        <v>23000</v>
      </c>
      <c r="D117" s="42">
        <f t="shared" si="1"/>
        <v>23000</v>
      </c>
      <c r="E117" s="40"/>
      <c r="F117" s="40"/>
      <c r="G117" s="16" t="s">
        <v>78</v>
      </c>
      <c r="H117" s="40"/>
    </row>
    <row r="118" spans="1:8" s="47" customFormat="1" ht="24" x14ac:dyDescent="0.2">
      <c r="A118" s="40">
        <v>111</v>
      </c>
      <c r="B118" s="54" t="s">
        <v>172</v>
      </c>
      <c r="C118" s="41">
        <v>11760</v>
      </c>
      <c r="D118" s="42">
        <f t="shared" si="1"/>
        <v>11760</v>
      </c>
      <c r="E118" s="40"/>
      <c r="F118" s="40"/>
      <c r="G118" s="16" t="s">
        <v>78</v>
      </c>
      <c r="H118" s="40"/>
    </row>
    <row r="119" spans="1:8" s="47" customFormat="1" x14ac:dyDescent="0.2">
      <c r="A119" s="40">
        <v>112</v>
      </c>
      <c r="B119" s="54" t="s">
        <v>173</v>
      </c>
      <c r="C119" s="41">
        <v>1457977.09</v>
      </c>
      <c r="D119" s="42">
        <f t="shared" si="1"/>
        <v>1457977.09</v>
      </c>
      <c r="E119" s="40"/>
      <c r="F119" s="40"/>
      <c r="G119" s="16" t="s">
        <v>78</v>
      </c>
      <c r="H119" s="40"/>
    </row>
    <row r="120" spans="1:8" s="47" customFormat="1" x14ac:dyDescent="0.2">
      <c r="A120" s="40">
        <v>113</v>
      </c>
      <c r="B120" s="54" t="s">
        <v>174</v>
      </c>
      <c r="C120" s="41">
        <v>925160.42</v>
      </c>
      <c r="D120" s="42">
        <f t="shared" si="1"/>
        <v>925160.42</v>
      </c>
      <c r="E120" s="40"/>
      <c r="F120" s="40"/>
      <c r="G120" s="16" t="s">
        <v>78</v>
      </c>
      <c r="H120" s="40"/>
    </row>
    <row r="121" spans="1:8" s="47" customFormat="1" ht="24" x14ac:dyDescent="0.2">
      <c r="A121" s="40">
        <v>114</v>
      </c>
      <c r="B121" s="54" t="s">
        <v>175</v>
      </c>
      <c r="C121" s="41">
        <v>24000</v>
      </c>
      <c r="D121" s="42">
        <f t="shared" si="1"/>
        <v>24000</v>
      </c>
      <c r="E121" s="40"/>
      <c r="F121" s="40"/>
      <c r="G121" s="16" t="s">
        <v>78</v>
      </c>
      <c r="H121" s="40"/>
    </row>
    <row r="122" spans="1:8" s="47" customFormat="1" x14ac:dyDescent="0.2">
      <c r="A122" s="40">
        <v>115</v>
      </c>
      <c r="B122" s="54" t="s">
        <v>176</v>
      </c>
      <c r="C122" s="41">
        <v>13900</v>
      </c>
      <c r="D122" s="42">
        <f t="shared" si="1"/>
        <v>13900</v>
      </c>
      <c r="E122" s="40"/>
      <c r="F122" s="40"/>
      <c r="G122" s="16" t="s">
        <v>78</v>
      </c>
      <c r="H122" s="40"/>
    </row>
    <row r="123" spans="1:8" s="47" customFormat="1" x14ac:dyDescent="0.2">
      <c r="A123" s="40">
        <v>116</v>
      </c>
      <c r="B123" s="54" t="s">
        <v>177</v>
      </c>
      <c r="C123" s="41">
        <v>6250</v>
      </c>
      <c r="D123" s="42">
        <f t="shared" si="1"/>
        <v>6250</v>
      </c>
      <c r="E123" s="40"/>
      <c r="F123" s="40"/>
      <c r="G123" s="16" t="s">
        <v>78</v>
      </c>
      <c r="H123" s="40"/>
    </row>
    <row r="124" spans="1:8" s="47" customFormat="1" x14ac:dyDescent="0.2">
      <c r="A124" s="40">
        <v>117</v>
      </c>
      <c r="B124" s="54" t="s">
        <v>178</v>
      </c>
      <c r="C124" s="41">
        <v>14700</v>
      </c>
      <c r="D124" s="42">
        <f t="shared" si="1"/>
        <v>14700</v>
      </c>
      <c r="E124" s="40"/>
      <c r="F124" s="40"/>
      <c r="G124" s="16" t="s">
        <v>78</v>
      </c>
      <c r="H124" s="40"/>
    </row>
    <row r="125" spans="1:8" s="37" customFormat="1" x14ac:dyDescent="0.2">
      <c r="A125" s="40">
        <v>118</v>
      </c>
      <c r="B125" s="54" t="s">
        <v>179</v>
      </c>
      <c r="C125" s="41">
        <v>9890</v>
      </c>
      <c r="D125" s="42">
        <f t="shared" si="1"/>
        <v>9890</v>
      </c>
      <c r="E125" s="40"/>
      <c r="F125" s="40"/>
      <c r="G125" s="16" t="s">
        <v>78</v>
      </c>
      <c r="H125" s="40"/>
    </row>
    <row r="126" spans="1:8" s="47" customFormat="1" x14ac:dyDescent="0.2">
      <c r="A126" s="40">
        <v>119</v>
      </c>
      <c r="B126" s="54" t="s">
        <v>180</v>
      </c>
      <c r="C126" s="41">
        <v>15999</v>
      </c>
      <c r="D126" s="42">
        <f t="shared" si="1"/>
        <v>15999</v>
      </c>
      <c r="E126" s="40"/>
      <c r="F126" s="40"/>
      <c r="G126" s="16" t="s">
        <v>78</v>
      </c>
      <c r="H126" s="40"/>
    </row>
    <row r="127" spans="1:8" s="47" customFormat="1" x14ac:dyDescent="0.2">
      <c r="A127" s="40">
        <v>120</v>
      </c>
      <c r="B127" s="54" t="s">
        <v>181</v>
      </c>
      <c r="C127" s="41">
        <v>28497</v>
      </c>
      <c r="D127" s="42">
        <f t="shared" si="1"/>
        <v>28497</v>
      </c>
      <c r="E127" s="40"/>
      <c r="F127" s="40"/>
      <c r="G127" s="16" t="s">
        <v>78</v>
      </c>
      <c r="H127" s="40"/>
    </row>
    <row r="128" spans="1:8" s="47" customFormat="1" x14ac:dyDescent="0.2">
      <c r="A128" s="40">
        <v>121</v>
      </c>
      <c r="B128" s="54" t="s">
        <v>182</v>
      </c>
      <c r="C128" s="41">
        <v>6000</v>
      </c>
      <c r="D128" s="42">
        <f t="shared" si="1"/>
        <v>6000</v>
      </c>
      <c r="E128" s="40"/>
      <c r="F128" s="40"/>
      <c r="G128" s="16" t="s">
        <v>78</v>
      </c>
      <c r="H128" s="40"/>
    </row>
    <row r="129" spans="1:8" s="47" customFormat="1" x14ac:dyDescent="0.2">
      <c r="A129" s="40">
        <v>122</v>
      </c>
      <c r="B129" s="54" t="s">
        <v>183</v>
      </c>
      <c r="C129" s="41">
        <v>17756.8</v>
      </c>
      <c r="D129" s="42">
        <f t="shared" si="1"/>
        <v>17756.8</v>
      </c>
      <c r="E129" s="40"/>
      <c r="F129" s="40"/>
      <c r="G129" s="16" t="s">
        <v>78</v>
      </c>
      <c r="H129" s="40"/>
    </row>
    <row r="130" spans="1:8" s="47" customFormat="1" x14ac:dyDescent="0.2">
      <c r="A130" s="40">
        <v>123</v>
      </c>
      <c r="B130" s="54" t="s">
        <v>184</v>
      </c>
      <c r="C130" s="41">
        <v>99995</v>
      </c>
      <c r="D130" s="42">
        <f t="shared" si="1"/>
        <v>99995</v>
      </c>
      <c r="E130" s="40"/>
      <c r="F130" s="40"/>
      <c r="G130" s="16" t="s">
        <v>78</v>
      </c>
      <c r="H130" s="40"/>
    </row>
    <row r="131" spans="1:8" s="47" customFormat="1" x14ac:dyDescent="0.2">
      <c r="A131" s="40">
        <v>124</v>
      </c>
      <c r="B131" s="55" t="s">
        <v>185</v>
      </c>
      <c r="C131" s="41">
        <v>10283.94</v>
      </c>
      <c r="D131" s="42">
        <f t="shared" si="1"/>
        <v>10283.94</v>
      </c>
      <c r="E131" s="40"/>
      <c r="F131" s="40"/>
      <c r="G131" s="16" t="s">
        <v>78</v>
      </c>
      <c r="H131" s="40"/>
    </row>
    <row r="132" spans="1:8" s="47" customFormat="1" x14ac:dyDescent="0.2">
      <c r="A132" s="40">
        <v>125</v>
      </c>
      <c r="B132" s="55" t="s">
        <v>186</v>
      </c>
      <c r="C132" s="41">
        <v>17117</v>
      </c>
      <c r="D132" s="42">
        <f t="shared" si="1"/>
        <v>17117</v>
      </c>
      <c r="E132" s="40"/>
      <c r="F132" s="40"/>
      <c r="G132" s="16" t="s">
        <v>78</v>
      </c>
      <c r="H132" s="40"/>
    </row>
    <row r="133" spans="1:8" s="47" customFormat="1" x14ac:dyDescent="0.2">
      <c r="A133" s="40">
        <v>126</v>
      </c>
      <c r="B133" s="55" t="s">
        <v>187</v>
      </c>
      <c r="C133" s="41">
        <v>52995</v>
      </c>
      <c r="D133" s="42">
        <f t="shared" si="1"/>
        <v>52995</v>
      </c>
      <c r="E133" s="40"/>
      <c r="F133" s="40"/>
      <c r="G133" s="16" t="s">
        <v>78</v>
      </c>
      <c r="H133" s="40"/>
    </row>
    <row r="134" spans="1:8" s="47" customFormat="1" x14ac:dyDescent="0.2">
      <c r="A134" s="40">
        <v>127</v>
      </c>
      <c r="B134" s="55" t="s">
        <v>188</v>
      </c>
      <c r="C134" s="41">
        <v>7300</v>
      </c>
      <c r="D134" s="42">
        <f t="shared" si="1"/>
        <v>7300</v>
      </c>
      <c r="E134" s="40"/>
      <c r="F134" s="40"/>
      <c r="G134" s="16" t="s">
        <v>78</v>
      </c>
      <c r="H134" s="40"/>
    </row>
    <row r="135" spans="1:8" s="47" customFormat="1" ht="24" x14ac:dyDescent="0.2">
      <c r="A135" s="40">
        <v>128</v>
      </c>
      <c r="B135" s="55" t="s">
        <v>189</v>
      </c>
      <c r="C135" s="41">
        <v>24000</v>
      </c>
      <c r="D135" s="42">
        <f t="shared" si="1"/>
        <v>24000</v>
      </c>
      <c r="E135" s="40"/>
      <c r="F135" s="40"/>
      <c r="G135" s="16" t="s">
        <v>78</v>
      </c>
      <c r="H135" s="40"/>
    </row>
    <row r="136" spans="1:8" s="47" customFormat="1" x14ac:dyDescent="0.2">
      <c r="A136" s="40">
        <v>129</v>
      </c>
      <c r="B136" s="55" t="s">
        <v>37</v>
      </c>
      <c r="C136" s="41">
        <v>15520</v>
      </c>
      <c r="D136" s="42">
        <f t="shared" si="1"/>
        <v>15520</v>
      </c>
      <c r="E136" s="40"/>
      <c r="F136" s="40"/>
      <c r="G136" s="16" t="s">
        <v>78</v>
      </c>
      <c r="H136" s="40"/>
    </row>
    <row r="137" spans="1:8" s="47" customFormat="1" x14ac:dyDescent="0.2">
      <c r="A137" s="40">
        <v>130</v>
      </c>
      <c r="B137" s="54" t="s">
        <v>190</v>
      </c>
      <c r="C137" s="41">
        <v>10500</v>
      </c>
      <c r="D137" s="42">
        <f t="shared" si="1"/>
        <v>10500</v>
      </c>
      <c r="E137" s="40"/>
      <c r="F137" s="40"/>
      <c r="G137" s="16" t="s">
        <v>78</v>
      </c>
      <c r="H137" s="40"/>
    </row>
    <row r="138" spans="1:8" s="47" customFormat="1" x14ac:dyDescent="0.2">
      <c r="A138" s="40">
        <v>131</v>
      </c>
      <c r="B138" s="55" t="s">
        <v>191</v>
      </c>
      <c r="C138" s="41">
        <v>7500</v>
      </c>
      <c r="D138" s="42">
        <f t="shared" ref="D138:D146" si="2">C138-E138</f>
        <v>7500</v>
      </c>
      <c r="E138" s="40"/>
      <c r="F138" s="40"/>
      <c r="G138" s="16" t="s">
        <v>78</v>
      </c>
      <c r="H138" s="40"/>
    </row>
    <row r="139" spans="1:8" s="47" customFormat="1" x14ac:dyDescent="0.2">
      <c r="A139" s="40">
        <v>132</v>
      </c>
      <c r="B139" s="55" t="s">
        <v>192</v>
      </c>
      <c r="C139" s="41">
        <v>7000</v>
      </c>
      <c r="D139" s="42">
        <f t="shared" si="2"/>
        <v>7000</v>
      </c>
      <c r="E139" s="40"/>
      <c r="F139" s="40"/>
      <c r="G139" s="16" t="s">
        <v>78</v>
      </c>
      <c r="H139" s="40"/>
    </row>
    <row r="140" spans="1:8" s="47" customFormat="1" x14ac:dyDescent="0.2">
      <c r="A140" s="40">
        <v>133</v>
      </c>
      <c r="B140" s="55" t="s">
        <v>193</v>
      </c>
      <c r="C140" s="41">
        <v>30000</v>
      </c>
      <c r="D140" s="42">
        <f>C140-E140</f>
        <v>30000</v>
      </c>
      <c r="E140" s="40"/>
      <c r="F140" s="40"/>
      <c r="G140" s="16" t="s">
        <v>78</v>
      </c>
      <c r="H140" s="40"/>
    </row>
    <row r="141" spans="1:8" s="47" customFormat="1" x14ac:dyDescent="0.2">
      <c r="A141" s="40">
        <v>134</v>
      </c>
      <c r="B141" s="55" t="s">
        <v>194</v>
      </c>
      <c r="C141" s="41">
        <v>99995</v>
      </c>
      <c r="D141" s="42">
        <f t="shared" si="2"/>
        <v>99995</v>
      </c>
      <c r="E141" s="40"/>
      <c r="F141" s="40"/>
      <c r="G141" s="16" t="s">
        <v>78</v>
      </c>
      <c r="H141" s="40"/>
    </row>
    <row r="142" spans="1:8" s="47" customFormat="1" x14ac:dyDescent="0.2">
      <c r="A142" s="40">
        <v>135</v>
      </c>
      <c r="B142" s="55" t="s">
        <v>195</v>
      </c>
      <c r="C142" s="41">
        <v>14000</v>
      </c>
      <c r="D142" s="42">
        <f t="shared" si="2"/>
        <v>14000</v>
      </c>
      <c r="E142" s="40"/>
      <c r="F142" s="40"/>
      <c r="G142" s="16" t="s">
        <v>78</v>
      </c>
      <c r="H142" s="40"/>
    </row>
    <row r="143" spans="1:8" s="47" customFormat="1" x14ac:dyDescent="0.2">
      <c r="A143" s="40">
        <v>136</v>
      </c>
      <c r="B143" s="55" t="s">
        <v>196</v>
      </c>
      <c r="C143" s="41">
        <v>7999</v>
      </c>
      <c r="D143" s="42">
        <f t="shared" si="2"/>
        <v>7999</v>
      </c>
      <c r="E143" s="40"/>
      <c r="F143" s="40"/>
      <c r="G143" s="16" t="s">
        <v>78</v>
      </c>
      <c r="H143" s="40"/>
    </row>
    <row r="144" spans="1:8" s="47" customFormat="1" x14ac:dyDescent="0.2">
      <c r="A144" s="40">
        <v>137</v>
      </c>
      <c r="B144" s="55" t="s">
        <v>197</v>
      </c>
      <c r="C144" s="41">
        <v>10000</v>
      </c>
      <c r="D144" s="42">
        <f t="shared" si="2"/>
        <v>10000</v>
      </c>
      <c r="E144" s="40"/>
      <c r="F144" s="40"/>
      <c r="G144" s="16" t="s">
        <v>78</v>
      </c>
      <c r="H144" s="40"/>
    </row>
    <row r="145" spans="1:8" s="47" customFormat="1" x14ac:dyDescent="0.2">
      <c r="A145" s="40">
        <v>138</v>
      </c>
      <c r="B145" s="55" t="s">
        <v>198</v>
      </c>
      <c r="C145" s="41">
        <v>25999</v>
      </c>
      <c r="D145" s="42">
        <f t="shared" si="2"/>
        <v>25999</v>
      </c>
      <c r="E145" s="40"/>
      <c r="F145" s="40"/>
      <c r="G145" s="16" t="s">
        <v>78</v>
      </c>
      <c r="H145" s="40"/>
    </row>
    <row r="146" spans="1:8" s="37" customFormat="1" x14ac:dyDescent="0.2">
      <c r="A146" s="40">
        <v>139</v>
      </c>
      <c r="B146" s="55" t="s">
        <v>199</v>
      </c>
      <c r="C146" s="41">
        <v>6050</v>
      </c>
      <c r="D146" s="42">
        <f t="shared" si="2"/>
        <v>6050</v>
      </c>
      <c r="E146" s="40"/>
      <c r="F146" s="40"/>
      <c r="G146" s="16" t="s">
        <v>78</v>
      </c>
      <c r="H146" s="40"/>
    </row>
    <row r="147" spans="1:8" s="37" customFormat="1" ht="24" x14ac:dyDescent="0.2">
      <c r="A147" s="40">
        <v>140</v>
      </c>
      <c r="B147" s="55" t="s">
        <v>200</v>
      </c>
      <c r="C147" s="41">
        <v>42000</v>
      </c>
      <c r="D147" s="42">
        <f>C147-E147</f>
        <v>42000</v>
      </c>
      <c r="E147" s="40"/>
      <c r="F147" s="40"/>
      <c r="G147" s="16" t="s">
        <v>78</v>
      </c>
      <c r="H147" s="40"/>
    </row>
    <row r="148" spans="1:8" ht="9.75" customHeight="1" x14ac:dyDescent="0.2">
      <c r="A148" s="106" t="s">
        <v>35</v>
      </c>
      <c r="B148" s="107"/>
      <c r="C148" s="46">
        <f>SUM(C8:C147)</f>
        <v>11789379.17</v>
      </c>
      <c r="D148" s="46">
        <f>SUM(D8:D147)</f>
        <v>11789379.17</v>
      </c>
      <c r="E148" s="43"/>
      <c r="F148" s="43"/>
      <c r="G148" s="39"/>
      <c r="H148" s="43"/>
    </row>
    <row r="149" spans="1:8" ht="9.75" customHeight="1" x14ac:dyDescent="0.2">
      <c r="A149" s="33"/>
      <c r="B149" s="34"/>
      <c r="C149" s="34"/>
      <c r="D149" s="34"/>
      <c r="E149" s="34"/>
      <c r="F149" s="34"/>
      <c r="G149" s="34"/>
      <c r="H149" s="35"/>
    </row>
  </sheetData>
  <mergeCells count="12">
    <mergeCell ref="A7:H7"/>
    <mergeCell ref="A148:B148"/>
    <mergeCell ref="A1:H1"/>
    <mergeCell ref="A2:H2"/>
    <mergeCell ref="A3:H3"/>
    <mergeCell ref="A4:A5"/>
    <mergeCell ref="B4:B5"/>
    <mergeCell ref="C4:D4"/>
    <mergeCell ref="E4:E5"/>
    <mergeCell ref="F4:F5"/>
    <mergeCell ref="G4:G5"/>
    <mergeCell ref="H4:H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Титульный лист</vt:lpstr>
      <vt:lpstr>Раздел 1. Подраздел 1.1</vt:lpstr>
      <vt:lpstr>Раздел 1. Подраздел 1.2</vt:lpstr>
      <vt:lpstr>Раздел 2. Подраздел 2.1</vt:lpstr>
      <vt:lpstr>Раздел 2. Подраздел 2.2</vt:lpstr>
      <vt:lpstr>'Раздел 1. Подраздел 1.1'!Область_печати</vt:lpstr>
      <vt:lpstr>'Раздел 1. Подраздел 1.2'!Область_печати</vt:lpstr>
      <vt:lpstr>'Раздел 2. Подраздел 2.1'!Область_печати</vt:lpstr>
      <vt:lpstr>'Раздел 2. Подраздел 2.2'!Область_печати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Dokipedia Document</dc:title>
  <dc:subject>Office 2007 XLSX Dokipedia Document</dc:subject>
  <dc:creator>Dokipedia.Ru</dc:creator>
  <cp:keywords>office 2007 openxml php</cp:keywords>
  <dc:description>Automatically generated by Dokipedia.Ru</dc:description>
  <cp:lastModifiedBy>AdminBCSMO</cp:lastModifiedBy>
  <cp:lastPrinted>2019-04-23T09:12:53Z</cp:lastPrinted>
  <dcterms:created xsi:type="dcterms:W3CDTF">2017-03-13T13:37:15Z</dcterms:created>
  <dcterms:modified xsi:type="dcterms:W3CDTF">2019-04-25T09:32:51Z</dcterms:modified>
  <cp:category>Dokipedia document</cp:category>
</cp:coreProperties>
</file>