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2"/>
  </bookViews>
  <sheets>
    <sheet name="Прил.№1" sheetId="1" r:id="rId1"/>
    <sheet name="Прил.№2" sheetId="2" r:id="rId2"/>
    <sheet name="Прил.№3" sheetId="3" r:id="rId3"/>
  </sheets>
  <definedNames/>
  <calcPr fullCalcOnLoad="1"/>
</workbook>
</file>

<file path=xl/sharedStrings.xml><?xml version="1.0" encoding="utf-8"?>
<sst xmlns="http://schemas.openxmlformats.org/spreadsheetml/2006/main" count="1645" uniqueCount="304">
  <si>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</si>
  <si>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</si>
  <si>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</si>
  <si>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Ответственный исполнитель муниципальной программы, подпрограммы, основного мероприятия, мероприятия</t>
  </si>
  <si>
    <t>1.1</t>
  </si>
  <si>
    <t>1.1.1.</t>
  </si>
  <si>
    <t>Основное мероприятие 1 подпрограммы (отдельно по каждому основному мероприятию подпрограмм)</t>
  </si>
  <si>
    <t>Глава поселения</t>
  </si>
  <si>
    <t>(подпись)</t>
  </si>
  <si>
    <t>МП</t>
  </si>
  <si>
    <t>"Организация досуга и обеспечение жителей поселения услугами организации культуры"</t>
  </si>
  <si>
    <t>"Развитие и сохранение культуры поселения"</t>
  </si>
  <si>
    <t>1.2</t>
  </si>
  <si>
    <t>1.2.1</t>
  </si>
  <si>
    <t>Подпрограмма №2 муниципальной программы (отдельно по каждой подпрограмме)</t>
  </si>
  <si>
    <t>"Организация библиотечного обслуживания"</t>
  </si>
  <si>
    <t>"Муниципальное управление и гражданское общество"</t>
  </si>
  <si>
    <t>2.1</t>
  </si>
  <si>
    <t>Развитие библиотечного дела</t>
  </si>
  <si>
    <t>2.1.1</t>
  </si>
  <si>
    <t>2.2</t>
  </si>
  <si>
    <t>Управление в сфере функций органов местной администрации</t>
  </si>
  <si>
    <t>2.2.1</t>
  </si>
  <si>
    <t>2.3</t>
  </si>
  <si>
    <t>Обеспечение реализации муниципальной программы</t>
  </si>
  <si>
    <t>2.3.1</t>
  </si>
  <si>
    <t>2.4</t>
  </si>
  <si>
    <t>2.4.1</t>
  </si>
  <si>
    <t>Повышение устойчивости бюджета поселения</t>
  </si>
  <si>
    <t>2.5</t>
  </si>
  <si>
    <t>2.5.1</t>
  </si>
  <si>
    <t>Защита населения и территории поселения от чрезвычайных ситуаций и обеспечение первичных мер пожарной безопасности</t>
  </si>
  <si>
    <t>2.6</t>
  </si>
  <si>
    <t>2.6.1</t>
  </si>
  <si>
    <t>Социальная поддержка граждан</t>
  </si>
  <si>
    <t>2.8</t>
  </si>
  <si>
    <t>2.8.1</t>
  </si>
  <si>
    <t>"Развитие территории поселения"</t>
  </si>
  <si>
    <t>3.1</t>
  </si>
  <si>
    <t>Финансовое обеспечение муниципальных образований Воронежской области для исполнения переданных полномочий</t>
  </si>
  <si>
    <t>3.2</t>
  </si>
  <si>
    <t>3.2.1</t>
  </si>
  <si>
    <t>Ремонт и содержание муниципальных дорог</t>
  </si>
  <si>
    <t>Развитие сети уличного освещения</t>
  </si>
  <si>
    <t>3.3</t>
  </si>
  <si>
    <t>Основное мероприятие 2 подпрограммы (отдельно по каждому основному мероприятию подпрограмм)</t>
  </si>
  <si>
    <t>Благоустройство территории поселения</t>
  </si>
  <si>
    <t>3.3.1</t>
  </si>
  <si>
    <t>3.4</t>
  </si>
  <si>
    <t>Содержание мест захоронения и ремонт военно-мемориальных объектов</t>
  </si>
  <si>
    <t>3.4.1</t>
  </si>
  <si>
    <t>3.5</t>
  </si>
  <si>
    <t>3.6</t>
  </si>
  <si>
    <t>Повышение энергетической эффективности и сокращение энергетических издержек в бюджетном секторе</t>
  </si>
  <si>
    <t>Реконструкция, ремонт сетей и объектов водоснабжения</t>
  </si>
  <si>
    <t>Администрация Петропавловского сельского поселения</t>
  </si>
  <si>
    <t>МКУК "Петропавловский СДК"</t>
  </si>
  <si>
    <t>Развитие градостроительной деятельности поселения</t>
  </si>
  <si>
    <t>Актуализация генеральных планов и правил землепользования и застройки</t>
  </si>
  <si>
    <t>Код бюджетной классификации</t>
  </si>
  <si>
    <t>ГРБС</t>
  </si>
  <si>
    <t>РзПз</t>
  </si>
  <si>
    <t>ЦСР</t>
  </si>
  <si>
    <t>ВР</t>
  </si>
  <si>
    <t>Кассовое исполнение бюджета</t>
  </si>
  <si>
    <t>План на отчетную дату</t>
  </si>
  <si>
    <t>Факт на отчетную дату</t>
  </si>
  <si>
    <t xml:space="preserve">Муниципальная программа </t>
  </si>
  <si>
    <t xml:space="preserve">Подпрограмма №1 муниципальной программы </t>
  </si>
  <si>
    <t xml:space="preserve">Развитие материально-технической  базы учреждений культуры </t>
  </si>
  <si>
    <t>Расходы местного бюджета на отчетный год, тыс.руб.</t>
  </si>
  <si>
    <t>Лимит на год</t>
  </si>
  <si>
    <t>0801</t>
  </si>
  <si>
    <t>1110100590</t>
  </si>
  <si>
    <t>0000000000</t>
  </si>
  <si>
    <t>100</t>
  </si>
  <si>
    <t>1110151480</t>
  </si>
  <si>
    <t>200</t>
  </si>
  <si>
    <t>1110120540</t>
  </si>
  <si>
    <t>800</t>
  </si>
  <si>
    <t>1110100000</t>
  </si>
  <si>
    <t>1120100000</t>
  </si>
  <si>
    <t>Функцианирование главы муниципального образования</t>
  </si>
  <si>
    <t>Расходы на обеспечение функций высшего должностного лица местной администрации</t>
  </si>
  <si>
    <t>914</t>
  </si>
  <si>
    <t>0102</t>
  </si>
  <si>
    <t>1610000000</t>
  </si>
  <si>
    <t>1610192020</t>
  </si>
  <si>
    <t xml:space="preserve">Основное мероприятие 1 подпрограммы </t>
  </si>
  <si>
    <t>Расходы на обеспечений функций органов местной администрации</t>
  </si>
  <si>
    <t>0104</t>
  </si>
  <si>
    <t>1610100000</t>
  </si>
  <si>
    <t>1620100000</t>
  </si>
  <si>
    <t>1620192010</t>
  </si>
  <si>
    <t xml:space="preserve">Подпрограмма №3 муниципальной программы </t>
  </si>
  <si>
    <t>Расходы на обеспечение деятельности муниципальных казенных учреждений</t>
  </si>
  <si>
    <t>0113</t>
  </si>
  <si>
    <t>2.3.2</t>
  </si>
  <si>
    <t>Финансовое обеспечение выполнения других расходных обязательств поселения</t>
  </si>
  <si>
    <t>1630200000</t>
  </si>
  <si>
    <t>1630100590</t>
  </si>
  <si>
    <t>1630290200</t>
  </si>
  <si>
    <t xml:space="preserve">Подпрограмма №4 муниципальной программы </t>
  </si>
  <si>
    <t>Резервный фонд администрации Петропавловского сельского поселения (проведение аварийно-восстановительных работ и иных мероприятий, связанных с предупреждением и ликвидацией последствий стихийных бедствий и других чрезвычайных ситуаций)</t>
  </si>
  <si>
    <t>1630000000</t>
  </si>
  <si>
    <t xml:space="preserve">Основное мероприятие 2 подпрограммы  </t>
  </si>
  <si>
    <t>0111</t>
  </si>
  <si>
    <t>1640190570</t>
  </si>
  <si>
    <t>1640100000</t>
  </si>
  <si>
    <t xml:space="preserve">Подпрограмма №5 муниципальной программы </t>
  </si>
  <si>
    <t xml:space="preserve">Мероприятия в сфере защиты населения от чрезвычайных ситуаций. </t>
  </si>
  <si>
    <t>0309</t>
  </si>
  <si>
    <t>1650100000</t>
  </si>
  <si>
    <t>1650191430</t>
  </si>
  <si>
    <t>1640000000</t>
  </si>
  <si>
    <t>2.4.2</t>
  </si>
  <si>
    <t>Процентные платежи по муниципальному долгу поселения</t>
  </si>
  <si>
    <t>1640200000</t>
  </si>
  <si>
    <t>1301</t>
  </si>
  <si>
    <t>700</t>
  </si>
  <si>
    <t>1640297880</t>
  </si>
  <si>
    <t>0000</t>
  </si>
  <si>
    <t>1650000000</t>
  </si>
  <si>
    <t>2.5.2</t>
  </si>
  <si>
    <t>Мероприятия в сфере защиты населения от пожаров</t>
  </si>
  <si>
    <t>0314</t>
  </si>
  <si>
    <t>1650200000</t>
  </si>
  <si>
    <t>1650291430</t>
  </si>
  <si>
    <t>2.5.3</t>
  </si>
  <si>
    <t xml:space="preserve">Основное мероприятие 3 подпрограммы  </t>
  </si>
  <si>
    <t>Безвозмездные перечисления организациям на содержание ДПК в соответствии с заключенными соглашениями</t>
  </si>
  <si>
    <t>1650300000</t>
  </si>
  <si>
    <t>0310</t>
  </si>
  <si>
    <t>1650391440</t>
  </si>
  <si>
    <t>600</t>
  </si>
  <si>
    <t xml:space="preserve">Подпрограмма №6 муниципальной программы </t>
  </si>
  <si>
    <t>Доплаты к пенсиям муниципальных служащих</t>
  </si>
  <si>
    <t>1001</t>
  </si>
  <si>
    <t>1660190470</t>
  </si>
  <si>
    <t>300</t>
  </si>
  <si>
    <t>1660100000</t>
  </si>
  <si>
    <t xml:space="preserve">Подпрограмма №7 муниципальной программы </t>
  </si>
  <si>
    <t>1660000000</t>
  </si>
  <si>
    <t>2.7</t>
  </si>
  <si>
    <t>2.7.1</t>
  </si>
  <si>
    <t>Осуществление первичного воинского учета на территориях,где отсутствуют военные комиссариаты</t>
  </si>
  <si>
    <t>0203</t>
  </si>
  <si>
    <t>1670151180</t>
  </si>
  <si>
    <t>1670100000</t>
  </si>
  <si>
    <t>1670000000</t>
  </si>
  <si>
    <t xml:space="preserve">Подпрограмма №8 муниципальной программы </t>
  </si>
  <si>
    <t>0412</t>
  </si>
  <si>
    <t>1680190850</t>
  </si>
  <si>
    <t>1680178460</t>
  </si>
  <si>
    <t>1680100000</t>
  </si>
  <si>
    <t>1680000000</t>
  </si>
  <si>
    <t>0409</t>
  </si>
  <si>
    <t>191000000</t>
  </si>
  <si>
    <t xml:space="preserve">Подпрограмма №1 </t>
  </si>
  <si>
    <t>Основное мероприятие 1 подпрограммы</t>
  </si>
  <si>
    <t>Мероприятия по развитию сети автомобильных дорог общего пользования в границах поселения (ремонт дорог)</t>
  </si>
  <si>
    <t>1910100000</t>
  </si>
  <si>
    <t>1910191290</t>
  </si>
  <si>
    <t>0503</t>
  </si>
  <si>
    <t>1920000000</t>
  </si>
  <si>
    <t xml:space="preserve">Подпрограмма №2 </t>
  </si>
  <si>
    <t>3.1.1</t>
  </si>
  <si>
    <t>Расходы по организации  уличного освещения</t>
  </si>
  <si>
    <t>1930000000</t>
  </si>
  <si>
    <t>1920190670</t>
  </si>
  <si>
    <t xml:space="preserve">Мероприятия по ликвидации несанкцианированных свалок, организации сбора и вывоза бытовых отходов и мусора с территории поселения, прочее благоустройство </t>
  </si>
  <si>
    <t>1920100000</t>
  </si>
  <si>
    <t>1930100000</t>
  </si>
  <si>
    <t>1930190800</t>
  </si>
  <si>
    <t>1940000000</t>
  </si>
  <si>
    <t>3.4.2</t>
  </si>
  <si>
    <t>Мероприятия по организации ритуальных услуг  и содержанию мест захоронения</t>
  </si>
  <si>
    <t>Мероприятия по обеспечению сохранности и ремонту военно-мемориальных объектов за счет средств местного бюджета</t>
  </si>
  <si>
    <t>1940100000</t>
  </si>
  <si>
    <t>1940190530</t>
  </si>
  <si>
    <t>1940200000</t>
  </si>
  <si>
    <t>1940290600</t>
  </si>
  <si>
    <t>3.5.1</t>
  </si>
  <si>
    <t>Энергоэффективность и развитие энергетики</t>
  </si>
  <si>
    <t>1950000000</t>
  </si>
  <si>
    <t>1950100000</t>
  </si>
  <si>
    <t>1950191220</t>
  </si>
  <si>
    <t>Озеленение территории поселения</t>
  </si>
  <si>
    <t>3.6.1</t>
  </si>
  <si>
    <t>Мероприятия по озеленению терртории поселения</t>
  </si>
  <si>
    <t>1960000000</t>
  </si>
  <si>
    <t>1960100000</t>
  </si>
  <si>
    <t>1960190700</t>
  </si>
  <si>
    <t>3.7</t>
  </si>
  <si>
    <t>3.7.1</t>
  </si>
  <si>
    <t xml:space="preserve">Основное мероприятие1 подпрограммы </t>
  </si>
  <si>
    <t>Реализация функций в сфере обеспечения проведения ремонта сетей и объектов водоснабжения, расположенных на территории поселения</t>
  </si>
  <si>
    <t>1970100000</t>
  </si>
  <si>
    <t>1970190500</t>
  </si>
  <si>
    <t>1970000000</t>
  </si>
  <si>
    <t>3.8</t>
  </si>
  <si>
    <t>Благоустройство мест массового отдыха поселения</t>
  </si>
  <si>
    <t>198000000</t>
  </si>
  <si>
    <t>3.8.1</t>
  </si>
  <si>
    <t>Расходы на благоустройство мест массового отдыха населения территории сельского поселения</t>
  </si>
  <si>
    <t>1980190520</t>
  </si>
  <si>
    <t>1980100000</t>
  </si>
  <si>
    <t>1600000000</t>
  </si>
  <si>
    <t>1900000000</t>
  </si>
  <si>
    <t>0502</t>
  </si>
  <si>
    <t>190000000</t>
  </si>
  <si>
    <t>Расходы за отчетный период, тыс.руб.</t>
  </si>
  <si>
    <t>Источники ресурсного обеспечения</t>
  </si>
  <si>
    <t>Всего, в том числе</t>
  </si>
  <si>
    <t>федеральный бюджет</t>
  </si>
  <si>
    <t>областной бюджет</t>
  </si>
  <si>
    <t>местный бюджет</t>
  </si>
  <si>
    <t>обласной бюджет</t>
  </si>
  <si>
    <t>Всего ,в том числе</t>
  </si>
  <si>
    <t>юридические лица</t>
  </si>
  <si>
    <t>физические лица</t>
  </si>
  <si>
    <t>Фактическое финансирование</t>
  </si>
  <si>
    <t>Кассовое исполнение на отчетную дату</t>
  </si>
  <si>
    <t>Расходы местного бюджета за отчетный период, тыс.руб.</t>
  </si>
  <si>
    <t>Плановый срок</t>
  </si>
  <si>
    <t>Фактический срок</t>
  </si>
  <si>
    <t>Результаты реализации мероприятий</t>
  </si>
  <si>
    <t>начала реализации мероприятия в отчетном году</t>
  </si>
  <si>
    <t>окончания реализации мероприятия в отчетном году</t>
  </si>
  <si>
    <t>Предусмотрено решением представительного органа местного самоуправления о местном бюджете в отчетном году</t>
  </si>
  <si>
    <t>Кассовый план на отчетную дату</t>
  </si>
  <si>
    <t>достигнутые</t>
  </si>
  <si>
    <t>ИТОГО,в том числе</t>
  </si>
  <si>
    <t>В.А.Климов</t>
  </si>
  <si>
    <t xml:space="preserve">                                           </t>
  </si>
  <si>
    <t>1630190200</t>
  </si>
  <si>
    <t>2.4.3</t>
  </si>
  <si>
    <t>Передача полномочий по заключенным соглашениям</t>
  </si>
  <si>
    <t>1640398500</t>
  </si>
  <si>
    <t>500</t>
  </si>
  <si>
    <t>1120185190</t>
  </si>
  <si>
    <t>11201S8440</t>
  </si>
  <si>
    <t>1620170100</t>
  </si>
  <si>
    <t>2.9</t>
  </si>
  <si>
    <t xml:space="preserve">Подпрограмма №9 муниципальной программы </t>
  </si>
  <si>
    <t>Обеспечение условий для развития на территории поселения физической культуры и массового спорта"</t>
  </si>
  <si>
    <t>2.9.1</t>
  </si>
  <si>
    <t>Подпрограмма №1  муниципальной программы</t>
  </si>
  <si>
    <t>Обеспечение условий для развития на территории поселения физической культуры и массового спорта</t>
  </si>
  <si>
    <t>1101</t>
  </si>
  <si>
    <t>1690190410</t>
  </si>
  <si>
    <t>1690100000</t>
  </si>
  <si>
    <t>3.9</t>
  </si>
  <si>
    <t>3.9.1</t>
  </si>
  <si>
    <t>3.9.2</t>
  </si>
  <si>
    <t xml:space="preserve">Основное мероприятие2 подпрограммы </t>
  </si>
  <si>
    <t>Осуществление муниципального земельного контроля в границах поселения</t>
  </si>
  <si>
    <t>1990288690</t>
  </si>
  <si>
    <t>1990200000</t>
  </si>
  <si>
    <t>1990000000</t>
  </si>
  <si>
    <t>4</t>
  </si>
  <si>
    <t>Комплексное развитие транспортной инфраструктуры Петропавловского сельского поселения Лискинского муниципального района Воронежской области на 2017-2029 годы"</t>
  </si>
  <si>
    <t>4.1.1</t>
  </si>
  <si>
    <t>Мероприятия по ремонту и содержанию сети автомобильных дорог общего пользования в границах поселения</t>
  </si>
  <si>
    <t>4.1.2</t>
  </si>
  <si>
    <t>Основное мероприятие 2 подпрограммы</t>
  </si>
  <si>
    <t>Мероприятия по строительству подъездной автомобильной дороги к МТФ по адресу :Воронежская область, Лискинский район восточнее села Петропавловка</t>
  </si>
  <si>
    <t>24102L5670</t>
  </si>
  <si>
    <t>400</t>
  </si>
  <si>
    <t>2410181290</t>
  </si>
  <si>
    <t>2410100000</t>
  </si>
  <si>
    <t>2410200000</t>
  </si>
  <si>
    <t>2410000000</t>
  </si>
  <si>
    <t>Подпрограмма №9                       муниципальной программы</t>
  </si>
  <si>
    <t>Основное мероприятие 1           подпрограммы</t>
  </si>
  <si>
    <t>Всего:</t>
  </si>
  <si>
    <t xml:space="preserve">Подпрограмма №2 муниципальной программы </t>
  </si>
  <si>
    <t>Подпрограмма №2 муниципальной программы</t>
  </si>
  <si>
    <t xml:space="preserve">Основное мероприятие 2 подпрограммы </t>
  </si>
  <si>
    <t>Подпрограмма №9 муниципальной программы</t>
  </si>
  <si>
    <t>Муниципальная программа</t>
  </si>
  <si>
    <t>Приложение №1 к отчету о  реализации и оценке эффективности Муниципальных программ Петропавловского сельского поселения  Лискинского муниципального района Воронежской области в 2019 году</t>
  </si>
  <si>
    <t>Отчет об использовании  бюджтных ассигнований местного бюджета на реализацию муниципальных программ
Петропавловского сельского  поселения Лискинского муниципального района Воронежской области по состоянию на 01.01.2020 г.</t>
  </si>
  <si>
    <t>11201L5190</t>
  </si>
  <si>
    <t>19201S8670</t>
  </si>
  <si>
    <t>3.3.2</t>
  </si>
  <si>
    <t>Приобретение коммунальной специализированной техники и оборудования</t>
  </si>
  <si>
    <t>1930200000</t>
  </si>
  <si>
    <t>19302S8620</t>
  </si>
  <si>
    <t>19901S8460</t>
  </si>
  <si>
    <t>24101S8850</t>
  </si>
  <si>
    <t>Приложение №2 к отчету о  реализации и оценке эффективности Муниципальных программ Петропавловского сельского поселения  Лискинского муниципального района Воронежской области в 2019 году</t>
  </si>
  <si>
    <t>01.01.2019</t>
  </si>
  <si>
    <t>31.12.2019</t>
  </si>
  <si>
    <t>Отчет о выполнении  Плана реализации муниципальных программ
Петропавловского сельского  поселения Лискинского муниципального района Воронежской области по состоянию на 01.01.2020 г.</t>
  </si>
  <si>
    <t>5</t>
  </si>
  <si>
    <t>Мероприятия по решению ключевых проблем развития малого и среднего предпринимательства на территории  поселения</t>
  </si>
  <si>
    <t>Развитие малого и среднего предпринимательства на территории Петропавловского сельского поселения Лискинского муниципального района Воронежской области в 2019-2021годах"</t>
  </si>
  <si>
    <t>5.1.1</t>
  </si>
  <si>
    <t>0410000000</t>
  </si>
  <si>
    <t>0410100000</t>
  </si>
  <si>
    <t>0410190380</t>
  </si>
  <si>
    <t>Приложение №3 к отчету о  реализации и оценке эффективности Муниципальных программ Петропавловского сельского поселения  Лискинского муниципального района Воронежской области в 2019 году</t>
  </si>
  <si>
    <t>Информация о расходах федерального, областного и местного бюджетов,юридических и физических лиц на реализацию целей муниципальных программ
Петропавловского сельского  поселения Лискинского муниципального района Воронежской области по состоянию на 01.01.2020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</si>
</sst>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vertical="top" wrapText="1"/>
    </xf>
    <xf numFmtId="4" fontId="3" fillId="35" borderId="13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" fontId="3" fillId="36" borderId="11" xfId="0" applyNumberFormat="1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4" fontId="3" fillId="36" borderId="13" xfId="0" applyNumberFormat="1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49" fontId="3" fillId="33" borderId="12" xfId="0" applyNumberFormat="1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49" fontId="3" fillId="36" borderId="13" xfId="0" applyNumberFormat="1" applyFont="1" applyFill="1" applyBorder="1" applyAlignment="1">
      <alignment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3" fillId="36" borderId="12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4" fontId="2" fillId="35" borderId="12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4" fontId="6" fillId="35" borderId="18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vertical="top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9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6" borderId="20" xfId="0" applyFont="1" applyFill="1" applyBorder="1" applyAlignment="1">
      <alignment vertical="top" wrapText="1"/>
    </xf>
    <xf numFmtId="4" fontId="3" fillId="37" borderId="10" xfId="0" applyNumberFormat="1" applyFont="1" applyFill="1" applyBorder="1" applyAlignment="1">
      <alignment horizontal="right" wrapText="1"/>
    </xf>
    <xf numFmtId="49" fontId="3" fillId="37" borderId="19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right" vertical="top" wrapText="1"/>
    </xf>
    <xf numFmtId="49" fontId="3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5" borderId="21" xfId="0" applyNumberFormat="1" applyFont="1" applyFill="1" applyBorder="1" applyAlignment="1">
      <alignment vertical="top" wrapText="1"/>
    </xf>
    <xf numFmtId="4" fontId="3" fillId="35" borderId="17" xfId="0" applyNumberFormat="1" applyFont="1" applyFill="1" applyBorder="1" applyAlignment="1">
      <alignment vertical="top" wrapText="1"/>
    </xf>
    <xf numFmtId="4" fontId="3" fillId="35" borderId="20" xfId="0" applyNumberFormat="1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right" wrapText="1"/>
    </xf>
    <xf numFmtId="0" fontId="0" fillId="37" borderId="10" xfId="0" applyFill="1" applyBorder="1" applyAlignment="1">
      <alignment/>
    </xf>
    <xf numFmtId="2" fontId="4" fillId="37" borderId="10" xfId="0" applyNumberFormat="1" applyFont="1" applyFill="1" applyBorder="1" applyAlignment="1">
      <alignment horizontal="right" vertical="top"/>
    </xf>
    <xf numFmtId="2" fontId="3" fillId="37" borderId="10" xfId="0" applyNumberFormat="1" applyFont="1" applyFill="1" applyBorder="1" applyAlignment="1">
      <alignment horizontal="right" vertical="top" wrapText="1"/>
    </xf>
    <xf numFmtId="2" fontId="4" fillId="37" borderId="10" xfId="0" applyNumberFormat="1" applyFont="1" applyFill="1" applyBorder="1" applyAlignment="1">
      <alignment horizontal="right" vertical="top"/>
    </xf>
    <xf numFmtId="0" fontId="3" fillId="33" borderId="22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" fontId="3" fillId="36" borderId="13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 horizontal="right" vertical="top"/>
    </xf>
    <xf numFmtId="4" fontId="7" fillId="33" borderId="18" xfId="0" applyNumberFormat="1" applyFont="1" applyFill="1" applyBorder="1" applyAlignment="1">
      <alignment horizontal="right" vertical="top"/>
    </xf>
    <xf numFmtId="4" fontId="7" fillId="36" borderId="18" xfId="0" applyNumberFormat="1" applyFont="1" applyFill="1" applyBorder="1" applyAlignment="1">
      <alignment horizontal="right" vertical="top"/>
    </xf>
    <xf numFmtId="4" fontId="7" fillId="37" borderId="18" xfId="0" applyNumberFormat="1" applyFont="1" applyFill="1" applyBorder="1" applyAlignment="1">
      <alignment horizontal="right" vertical="top"/>
    </xf>
    <xf numFmtId="4" fontId="7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49" fontId="3" fillId="34" borderId="13" xfId="0" applyNumberFormat="1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3" fillId="34" borderId="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4" fontId="3" fillId="34" borderId="0" xfId="0" applyNumberFormat="1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37" borderId="11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168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4" fontId="7" fillId="33" borderId="11" xfId="0" applyNumberFormat="1" applyFont="1" applyFill="1" applyBorder="1" applyAlignment="1">
      <alignment vertical="top"/>
    </xf>
    <xf numFmtId="4" fontId="7" fillId="33" borderId="12" xfId="0" applyNumberFormat="1" applyFont="1" applyFill="1" applyBorder="1" applyAlignment="1">
      <alignment vertical="top"/>
    </xf>
    <xf numFmtId="4" fontId="7" fillId="33" borderId="13" xfId="0" applyNumberFormat="1" applyFont="1" applyFill="1" applyBorder="1" applyAlignment="1">
      <alignment vertical="top"/>
    </xf>
    <xf numFmtId="4" fontId="7" fillId="36" borderId="10" xfId="0" applyNumberFormat="1" applyFont="1" applyFill="1" applyBorder="1" applyAlignment="1">
      <alignment horizontal="right" vertical="top"/>
    </xf>
    <xf numFmtId="49" fontId="3" fillId="38" borderId="11" xfId="0" applyNumberFormat="1" applyFont="1" applyFill="1" applyBorder="1" applyAlignment="1">
      <alignment vertical="top" wrapText="1"/>
    </xf>
    <xf numFmtId="0" fontId="3" fillId="38" borderId="11" xfId="0" applyFont="1" applyFill="1" applyBorder="1" applyAlignment="1">
      <alignment vertical="top" wrapText="1"/>
    </xf>
    <xf numFmtId="49" fontId="3" fillId="38" borderId="12" xfId="0" applyNumberFormat="1" applyFont="1" applyFill="1" applyBorder="1" applyAlignment="1">
      <alignment vertical="top" wrapText="1"/>
    </xf>
    <xf numFmtId="0" fontId="3" fillId="38" borderId="12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 wrapText="1"/>
    </xf>
    <xf numFmtId="49" fontId="3" fillId="38" borderId="13" xfId="0" applyNumberFormat="1" applyFont="1" applyFill="1" applyBorder="1" applyAlignment="1">
      <alignment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4" fontId="6" fillId="38" borderId="12" xfId="0" applyNumberFormat="1" applyFont="1" applyFill="1" applyBorder="1" applyAlignment="1">
      <alignment vertical="center"/>
    </xf>
    <xf numFmtId="4" fontId="6" fillId="38" borderId="13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vertic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4" fontId="3" fillId="38" borderId="13" xfId="0" applyNumberFormat="1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horizontal="right" vertical="top" wrapText="1"/>
    </xf>
    <xf numFmtId="4" fontId="3" fillId="38" borderId="10" xfId="0" applyNumberFormat="1" applyFont="1" applyFill="1" applyBorder="1" applyAlignment="1">
      <alignment horizontal="right" vertical="center" wrapText="1"/>
    </xf>
    <xf numFmtId="4" fontId="1" fillId="38" borderId="11" xfId="0" applyNumberFormat="1" applyFont="1" applyFill="1" applyBorder="1" applyAlignment="1">
      <alignment vertical="center"/>
    </xf>
    <xf numFmtId="4" fontId="1" fillId="38" borderId="18" xfId="0" applyNumberFormat="1" applyFont="1" applyFill="1" applyBorder="1" applyAlignment="1">
      <alignment horizontal="right" vertical="top"/>
    </xf>
    <xf numFmtId="2" fontId="0" fillId="38" borderId="11" xfId="0" applyNumberFormat="1" applyFill="1" applyBorder="1" applyAlignment="1">
      <alignment/>
    </xf>
    <xf numFmtId="2" fontId="0" fillId="38" borderId="12" xfId="0" applyNumberForma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8" borderId="10" xfId="0" applyNumberFormat="1" applyFill="1" applyBorder="1" applyAlignment="1">
      <alignment horizontal="right" vertical="top"/>
    </xf>
    <xf numFmtId="0" fontId="3" fillId="38" borderId="10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13" xfId="0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9" xfId="0" applyNumberFormat="1" applyFont="1" applyFill="1" applyBorder="1" applyAlignment="1">
      <alignment horizontal="center"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8" borderId="11" xfId="0" applyNumberFormat="1" applyFont="1" applyFill="1" applyBorder="1" applyAlignment="1">
      <alignment horizontal="center" vertical="top" wrapText="1"/>
    </xf>
    <xf numFmtId="49" fontId="3" fillId="38" borderId="13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left" vertical="top" wrapText="1"/>
    </xf>
    <xf numFmtId="0" fontId="3" fillId="36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vertical="top" wrapText="1"/>
    </xf>
    <xf numFmtId="49" fontId="3" fillId="36" borderId="11" xfId="0" applyNumberFormat="1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left" vertical="top" wrapText="1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8" borderId="11" xfId="0" applyFont="1" applyFill="1" applyBorder="1" applyAlignment="1">
      <alignment horizontal="left" vertical="top" wrapText="1"/>
    </xf>
    <xf numFmtId="0" fontId="3" fillId="38" borderId="13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" fontId="7" fillId="36" borderId="11" xfId="0" applyNumberFormat="1" applyFont="1" applyFill="1" applyBorder="1" applyAlignment="1">
      <alignment horizontal="right" vertical="top"/>
    </xf>
    <xf numFmtId="4" fontId="7" fillId="36" borderId="12" xfId="0" applyNumberFormat="1" applyFont="1" applyFill="1" applyBorder="1" applyAlignment="1">
      <alignment horizontal="right" vertical="top"/>
    </xf>
    <xf numFmtId="4" fontId="7" fillId="36" borderId="13" xfId="0" applyNumberFormat="1" applyFont="1" applyFill="1" applyBorder="1" applyAlignment="1">
      <alignment horizontal="right" vertical="top"/>
    </xf>
    <xf numFmtId="4" fontId="7" fillId="33" borderId="11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7" fillId="33" borderId="13" xfId="0" applyNumberFormat="1" applyFont="1" applyFill="1" applyBorder="1" applyAlignment="1">
      <alignment horizontal="right" vertical="top"/>
    </xf>
    <xf numFmtId="4" fontId="7" fillId="35" borderId="11" xfId="0" applyNumberFormat="1" applyFont="1" applyFill="1" applyBorder="1" applyAlignment="1">
      <alignment horizontal="right" vertical="top"/>
    </xf>
    <xf numFmtId="4" fontId="7" fillId="35" borderId="12" xfId="0" applyNumberFormat="1" applyFont="1" applyFill="1" applyBorder="1" applyAlignment="1">
      <alignment horizontal="right" vertical="top"/>
    </xf>
    <xf numFmtId="4" fontId="7" fillId="35" borderId="13" xfId="0" applyNumberFormat="1" applyFont="1" applyFill="1" applyBorder="1" applyAlignment="1">
      <alignment horizontal="right" vertical="top"/>
    </xf>
    <xf numFmtId="0" fontId="3" fillId="36" borderId="21" xfId="0" applyFont="1" applyFill="1" applyBorder="1" applyAlignment="1">
      <alignment vertical="top" wrapText="1"/>
    </xf>
    <xf numFmtId="0" fontId="3" fillId="36" borderId="20" xfId="0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3" fillId="36" borderId="17" xfId="0" applyFont="1" applyFill="1" applyBorder="1" applyAlignment="1">
      <alignment vertical="top" wrapText="1"/>
    </xf>
    <xf numFmtId="0" fontId="3" fillId="36" borderId="18" xfId="0" applyFont="1" applyFill="1" applyBorder="1" applyAlignment="1">
      <alignment horizontal="left" vertical="top" wrapText="1"/>
    </xf>
    <xf numFmtId="0" fontId="3" fillId="36" borderId="23" xfId="0" applyFont="1" applyFill="1" applyBorder="1" applyAlignment="1">
      <alignment horizontal="left" vertical="top" wrapText="1"/>
    </xf>
    <xf numFmtId="0" fontId="3" fillId="36" borderId="21" xfId="0" applyFont="1" applyFill="1" applyBorder="1" applyAlignment="1">
      <alignment horizontal="left" vertical="top" wrapText="1"/>
    </xf>
    <xf numFmtId="0" fontId="3" fillId="36" borderId="17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20" xfId="0" applyFont="1" applyFill="1" applyBorder="1" applyAlignment="1">
      <alignment horizontal="left" vertical="top" wrapText="1"/>
    </xf>
    <xf numFmtId="49" fontId="3" fillId="38" borderId="18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  <xf numFmtId="49" fontId="3" fillId="38" borderId="16" xfId="0" applyNumberFormat="1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left" vertical="top" wrapText="1"/>
    </xf>
    <xf numFmtId="49" fontId="3" fillId="38" borderId="12" xfId="0" applyNumberFormat="1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horizontal="center" vertical="top" wrapText="1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3" fillId="37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222">
      <selection activeCell="K234" sqref="K234"/>
    </sheetView>
  </sheetViews>
  <sheetFormatPr defaultColWidth="9.140625" defaultRowHeight="15"/>
  <cols>
    <col min="1" max="1" width="6.7109375" style="0" customWidth="1"/>
    <col min="2" max="2" width="25.140625" style="0" customWidth="1"/>
    <col min="3" max="3" width="19.140625" style="0" customWidth="1"/>
    <col min="4" max="4" width="17.8515625" style="0" customWidth="1"/>
    <col min="5" max="5" width="10.140625" style="0" customWidth="1"/>
    <col min="6" max="6" width="11.140625" style="0" customWidth="1"/>
    <col min="7" max="7" width="12.7109375" style="0" customWidth="1"/>
    <col min="8" max="8" width="11.7109375" style="0" customWidth="1"/>
    <col min="9" max="9" width="11.8515625" style="0" customWidth="1"/>
    <col min="10" max="11" width="11.7109375" style="0" customWidth="1"/>
    <col min="12" max="12" width="0" style="0" hidden="1" customWidth="1"/>
  </cols>
  <sheetData>
    <row r="1" spans="2:11" ht="43.5" customHeight="1">
      <c r="B1" s="44"/>
      <c r="C1" s="44"/>
      <c r="D1" s="44"/>
      <c r="E1" s="44"/>
      <c r="F1" s="44"/>
      <c r="G1" s="228" t="s">
        <v>281</v>
      </c>
      <c r="H1" s="228"/>
      <c r="I1" s="228"/>
      <c r="J1" s="228"/>
      <c r="K1" s="228"/>
    </row>
    <row r="2" spans="1:11" ht="27.75" customHeight="1">
      <c r="A2" s="212" t="s">
        <v>282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65.25" customHeight="1">
      <c r="A3" s="214" t="s">
        <v>0</v>
      </c>
      <c r="B3" s="214" t="s">
        <v>1</v>
      </c>
      <c r="C3" s="214" t="s">
        <v>2</v>
      </c>
      <c r="D3" s="214" t="s">
        <v>3</v>
      </c>
      <c r="E3" s="215" t="s">
        <v>59</v>
      </c>
      <c r="F3" s="216"/>
      <c r="G3" s="216"/>
      <c r="H3" s="217"/>
      <c r="I3" s="8" t="s">
        <v>70</v>
      </c>
      <c r="J3" s="215" t="s">
        <v>64</v>
      </c>
      <c r="K3" s="217"/>
    </row>
    <row r="4" spans="1:13" ht="90.75" customHeight="1">
      <c r="A4" s="214"/>
      <c r="B4" s="214"/>
      <c r="C4" s="214"/>
      <c r="D4" s="214"/>
      <c r="E4" s="1" t="s">
        <v>60</v>
      </c>
      <c r="F4" s="1" t="s">
        <v>61</v>
      </c>
      <c r="G4" s="1" t="s">
        <v>62</v>
      </c>
      <c r="H4" s="1" t="s">
        <v>63</v>
      </c>
      <c r="I4" s="1" t="s">
        <v>71</v>
      </c>
      <c r="J4" s="1" t="s">
        <v>65</v>
      </c>
      <c r="K4" s="1" t="s">
        <v>66</v>
      </c>
      <c r="M4" t="s">
        <v>234</v>
      </c>
    </row>
    <row r="5" spans="1:11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15" customHeight="1">
      <c r="A6" s="221">
        <v>1</v>
      </c>
      <c r="B6" s="206" t="s">
        <v>67</v>
      </c>
      <c r="C6" s="206" t="s">
        <v>11</v>
      </c>
      <c r="D6" s="206" t="s">
        <v>56</v>
      </c>
      <c r="E6" s="9">
        <v>914</v>
      </c>
      <c r="F6" s="9" t="s">
        <v>72</v>
      </c>
      <c r="G6" s="9" t="s">
        <v>74</v>
      </c>
      <c r="H6" s="9"/>
      <c r="I6" s="87">
        <f>I9+I8+I7</f>
        <v>2347.7</v>
      </c>
      <c r="J6" s="87">
        <f>J9+J8+J7</f>
        <v>2347.7</v>
      </c>
      <c r="K6" s="87">
        <f>K9+K8+K7</f>
        <v>2347.7</v>
      </c>
    </row>
    <row r="7" spans="1:11" ht="15">
      <c r="A7" s="222"/>
      <c r="B7" s="207"/>
      <c r="C7" s="207"/>
      <c r="D7" s="207"/>
      <c r="E7" s="9">
        <v>914</v>
      </c>
      <c r="F7" s="9" t="s">
        <v>72</v>
      </c>
      <c r="G7" s="9" t="s">
        <v>74</v>
      </c>
      <c r="H7" s="9" t="s">
        <v>75</v>
      </c>
      <c r="I7" s="87">
        <f>I15+I35</f>
        <v>1575.6999999999998</v>
      </c>
      <c r="J7" s="87">
        <f>J15+J35</f>
        <v>1575.6999999999998</v>
      </c>
      <c r="K7" s="87">
        <f>K15+K35</f>
        <v>1575.6999999999998</v>
      </c>
    </row>
    <row r="8" spans="1:11" ht="15">
      <c r="A8" s="222"/>
      <c r="B8" s="207"/>
      <c r="C8" s="207"/>
      <c r="D8" s="207"/>
      <c r="E8" s="9">
        <v>914</v>
      </c>
      <c r="F8" s="9" t="s">
        <v>72</v>
      </c>
      <c r="G8" s="9" t="s">
        <v>74</v>
      </c>
      <c r="H8" s="9" t="s">
        <v>77</v>
      </c>
      <c r="I8" s="87">
        <f>I17+I19+I36+I40+I41</f>
        <v>721.3000000000001</v>
      </c>
      <c r="J8" s="87">
        <f>J17+J19+J36+J40+J41</f>
        <v>721.3000000000001</v>
      </c>
      <c r="K8" s="87">
        <f>K17+K19+K36+K40+K41</f>
        <v>721.3000000000001</v>
      </c>
    </row>
    <row r="9" spans="1:11" ht="14.25" customHeight="1">
      <c r="A9" s="222"/>
      <c r="B9" s="207"/>
      <c r="C9" s="207"/>
      <c r="D9" s="207"/>
      <c r="E9" s="9">
        <v>914</v>
      </c>
      <c r="F9" s="9" t="s">
        <v>72</v>
      </c>
      <c r="G9" s="9" t="s">
        <v>74</v>
      </c>
      <c r="H9" s="11" t="s">
        <v>79</v>
      </c>
      <c r="I9" s="87">
        <f>I20</f>
        <v>50.7</v>
      </c>
      <c r="J9" s="87">
        <f>J20</f>
        <v>50.7</v>
      </c>
      <c r="K9" s="87">
        <f>K20</f>
        <v>50.7</v>
      </c>
    </row>
    <row r="10" spans="1:11" ht="1.5" customHeight="1" hidden="1">
      <c r="A10" s="222"/>
      <c r="B10" s="207"/>
      <c r="C10" s="207"/>
      <c r="D10" s="207"/>
      <c r="E10" s="11"/>
      <c r="F10" s="11"/>
      <c r="G10" s="11"/>
      <c r="H10" s="11"/>
      <c r="I10" s="12"/>
      <c r="J10" s="12"/>
      <c r="K10" s="12"/>
    </row>
    <row r="11" spans="1:11" ht="15" hidden="1">
      <c r="A11" s="222"/>
      <c r="B11" s="207"/>
      <c r="C11" s="207"/>
      <c r="D11" s="207"/>
      <c r="E11" s="11"/>
      <c r="F11" s="11"/>
      <c r="G11" s="11"/>
      <c r="H11" s="11"/>
      <c r="I11" s="12"/>
      <c r="J11" s="12"/>
      <c r="K11" s="12"/>
    </row>
    <row r="12" spans="1:11" ht="15" hidden="1">
      <c r="A12" s="222"/>
      <c r="B12" s="207"/>
      <c r="C12" s="207"/>
      <c r="D12" s="207"/>
      <c r="E12" s="11"/>
      <c r="F12" s="11"/>
      <c r="G12" s="11"/>
      <c r="H12" s="11"/>
      <c r="I12" s="12"/>
      <c r="J12" s="12"/>
      <c r="K12" s="12"/>
    </row>
    <row r="13" spans="1:11" ht="15" hidden="1">
      <c r="A13" s="223"/>
      <c r="B13" s="208"/>
      <c r="C13" s="208"/>
      <c r="D13" s="208"/>
      <c r="E13" s="11"/>
      <c r="F13" s="11"/>
      <c r="G13" s="11"/>
      <c r="H13" s="11"/>
      <c r="I13" s="13"/>
      <c r="J13" s="13"/>
      <c r="K13" s="13"/>
    </row>
    <row r="14" spans="1:11" ht="18" customHeight="1">
      <c r="A14" s="204" t="s">
        <v>4</v>
      </c>
      <c r="B14" s="206" t="s">
        <v>68</v>
      </c>
      <c r="C14" s="206" t="s">
        <v>10</v>
      </c>
      <c r="D14" s="206" t="s">
        <v>56</v>
      </c>
      <c r="E14" s="9">
        <v>914</v>
      </c>
      <c r="F14" s="9" t="s">
        <v>72</v>
      </c>
      <c r="G14" s="9" t="s">
        <v>80</v>
      </c>
      <c r="H14" s="11"/>
      <c r="I14" s="82">
        <f aca="true" t="shared" si="0" ref="I14:K15">I23</f>
        <v>1734</v>
      </c>
      <c r="J14" s="82">
        <f t="shared" si="0"/>
        <v>1734</v>
      </c>
      <c r="K14" s="82">
        <f t="shared" si="0"/>
        <v>1734</v>
      </c>
    </row>
    <row r="15" spans="1:11" ht="18" customHeight="1">
      <c r="A15" s="205"/>
      <c r="B15" s="207"/>
      <c r="C15" s="207"/>
      <c r="D15" s="207"/>
      <c r="E15" s="9">
        <v>914</v>
      </c>
      <c r="F15" s="9" t="s">
        <v>72</v>
      </c>
      <c r="G15" s="9" t="s">
        <v>73</v>
      </c>
      <c r="H15" s="9" t="s">
        <v>75</v>
      </c>
      <c r="I15" s="82">
        <f t="shared" si="0"/>
        <v>1132.8</v>
      </c>
      <c r="J15" s="82">
        <f t="shared" si="0"/>
        <v>1132.8</v>
      </c>
      <c r="K15" s="82">
        <f t="shared" si="0"/>
        <v>1132.8</v>
      </c>
    </row>
    <row r="16" spans="1:11" ht="18" customHeight="1" hidden="1">
      <c r="A16" s="205"/>
      <c r="B16" s="207"/>
      <c r="C16" s="207"/>
      <c r="D16" s="207"/>
      <c r="E16" s="9">
        <v>914</v>
      </c>
      <c r="F16" s="9" t="s">
        <v>72</v>
      </c>
      <c r="G16" s="9" t="s">
        <v>76</v>
      </c>
      <c r="H16" s="9" t="s">
        <v>75</v>
      </c>
      <c r="I16" s="82">
        <v>2491</v>
      </c>
      <c r="J16" s="82">
        <v>2491</v>
      </c>
      <c r="K16" s="82">
        <v>2491</v>
      </c>
    </row>
    <row r="17" spans="1:11" ht="15">
      <c r="A17" s="205"/>
      <c r="B17" s="207"/>
      <c r="C17" s="207"/>
      <c r="D17" s="207"/>
      <c r="E17" s="9">
        <v>914</v>
      </c>
      <c r="F17" s="9" t="s">
        <v>72</v>
      </c>
      <c r="G17" s="9" t="s">
        <v>73</v>
      </c>
      <c r="H17" s="9" t="s">
        <v>77</v>
      </c>
      <c r="I17" s="81">
        <f>I26</f>
        <v>550.5</v>
      </c>
      <c r="J17" s="81">
        <f>J26</f>
        <v>550.5</v>
      </c>
      <c r="K17" s="81">
        <f>K26</f>
        <v>550.5</v>
      </c>
    </row>
    <row r="18" spans="1:11" ht="15" hidden="1">
      <c r="A18" s="205"/>
      <c r="B18" s="207"/>
      <c r="C18" s="207"/>
      <c r="D18" s="207"/>
      <c r="E18" s="9">
        <v>914</v>
      </c>
      <c r="F18" s="9" t="s">
        <v>72</v>
      </c>
      <c r="G18" s="9" t="s">
        <v>76</v>
      </c>
      <c r="H18" s="9" t="s">
        <v>77</v>
      </c>
      <c r="I18" s="82">
        <v>100</v>
      </c>
      <c r="J18" s="82">
        <v>100</v>
      </c>
      <c r="K18" s="82">
        <v>100</v>
      </c>
    </row>
    <row r="19" spans="1:11" ht="14.25" customHeight="1" hidden="1">
      <c r="A19" s="205"/>
      <c r="B19" s="207"/>
      <c r="C19" s="207"/>
      <c r="D19" s="207"/>
      <c r="E19" s="9">
        <v>914</v>
      </c>
      <c r="F19" s="9" t="s">
        <v>72</v>
      </c>
      <c r="G19" s="9" t="s">
        <v>78</v>
      </c>
      <c r="H19" s="9" t="s">
        <v>77</v>
      </c>
      <c r="I19" s="82">
        <v>0</v>
      </c>
      <c r="J19" s="82">
        <v>0</v>
      </c>
      <c r="K19" s="82">
        <v>0</v>
      </c>
    </row>
    <row r="20" spans="1:11" ht="13.5" customHeight="1">
      <c r="A20" s="205"/>
      <c r="B20" s="207"/>
      <c r="C20" s="207"/>
      <c r="D20" s="207"/>
      <c r="E20" s="9">
        <v>914</v>
      </c>
      <c r="F20" s="9" t="s">
        <v>72</v>
      </c>
      <c r="G20" s="9" t="s">
        <v>73</v>
      </c>
      <c r="H20" s="9" t="s">
        <v>79</v>
      </c>
      <c r="I20" s="82">
        <f>I33</f>
        <v>50.7</v>
      </c>
      <c r="J20" s="82">
        <f>J33</f>
        <v>50.7</v>
      </c>
      <c r="K20" s="82">
        <f>K33</f>
        <v>50.7</v>
      </c>
    </row>
    <row r="21" spans="1:11" ht="0.75" customHeight="1" hidden="1">
      <c r="A21" s="205"/>
      <c r="B21" s="207"/>
      <c r="C21" s="207"/>
      <c r="D21" s="207"/>
      <c r="E21" s="11"/>
      <c r="F21" s="11"/>
      <c r="G21" s="11"/>
      <c r="H21" s="11"/>
      <c r="I21" s="81"/>
      <c r="J21" s="81"/>
      <c r="K21" s="81"/>
    </row>
    <row r="22" spans="1:11" ht="15" hidden="1">
      <c r="A22" s="205"/>
      <c r="B22" s="207"/>
      <c r="C22" s="207"/>
      <c r="D22" s="207"/>
      <c r="E22" s="11"/>
      <c r="F22" s="11"/>
      <c r="G22" s="11"/>
      <c r="H22" s="11"/>
      <c r="I22" s="81"/>
      <c r="J22" s="81"/>
      <c r="K22" s="81"/>
    </row>
    <row r="23" spans="1:11" ht="16.5" customHeight="1">
      <c r="A23" s="204" t="s">
        <v>5</v>
      </c>
      <c r="B23" s="206" t="s">
        <v>6</v>
      </c>
      <c r="C23" s="206" t="s">
        <v>69</v>
      </c>
      <c r="D23" s="206" t="s">
        <v>56</v>
      </c>
      <c r="E23" s="9">
        <v>914</v>
      </c>
      <c r="F23" s="9" t="s">
        <v>72</v>
      </c>
      <c r="G23" s="9" t="s">
        <v>80</v>
      </c>
      <c r="H23" s="11"/>
      <c r="I23" s="82">
        <f>I24+I26+I32+I33</f>
        <v>1734</v>
      </c>
      <c r="J23" s="82">
        <f>J24+J26+J32+J33</f>
        <v>1734</v>
      </c>
      <c r="K23" s="82">
        <f>K24+K26+K32+K33</f>
        <v>1734</v>
      </c>
    </row>
    <row r="24" spans="1:11" ht="16.5" customHeight="1">
      <c r="A24" s="205"/>
      <c r="B24" s="207"/>
      <c r="C24" s="207"/>
      <c r="D24" s="207"/>
      <c r="E24" s="9">
        <v>914</v>
      </c>
      <c r="F24" s="9" t="s">
        <v>72</v>
      </c>
      <c r="G24" s="9" t="s">
        <v>73</v>
      </c>
      <c r="H24" s="9" t="s">
        <v>75</v>
      </c>
      <c r="I24" s="82">
        <v>1132.8</v>
      </c>
      <c r="J24" s="82">
        <v>1132.8</v>
      </c>
      <c r="K24" s="82">
        <v>1132.8</v>
      </c>
    </row>
    <row r="25" spans="1:11" ht="16.5" customHeight="1" hidden="1">
      <c r="A25" s="205"/>
      <c r="B25" s="207"/>
      <c r="C25" s="207"/>
      <c r="D25" s="207"/>
      <c r="E25" s="9">
        <v>914</v>
      </c>
      <c r="F25" s="9" t="s">
        <v>72</v>
      </c>
      <c r="G25" s="9" t="s">
        <v>76</v>
      </c>
      <c r="H25" s="9" t="s">
        <v>75</v>
      </c>
      <c r="I25" s="82">
        <v>2491</v>
      </c>
      <c r="J25" s="82">
        <v>2491</v>
      </c>
      <c r="K25" s="82">
        <v>2491</v>
      </c>
    </row>
    <row r="26" spans="1:11" ht="16.5" customHeight="1">
      <c r="A26" s="205"/>
      <c r="B26" s="207"/>
      <c r="C26" s="207"/>
      <c r="D26" s="207"/>
      <c r="E26" s="9">
        <v>914</v>
      </c>
      <c r="F26" s="9" t="s">
        <v>72</v>
      </c>
      <c r="G26" s="9" t="s">
        <v>73</v>
      </c>
      <c r="H26" s="9" t="s">
        <v>77</v>
      </c>
      <c r="I26" s="81">
        <v>550.5</v>
      </c>
      <c r="J26" s="81">
        <v>550.5</v>
      </c>
      <c r="K26" s="81">
        <v>550.5</v>
      </c>
    </row>
    <row r="27" spans="1:11" ht="0.75" customHeight="1" hidden="1">
      <c r="A27" s="205"/>
      <c r="B27" s="207"/>
      <c r="C27" s="207"/>
      <c r="D27" s="207"/>
      <c r="E27" s="11"/>
      <c r="F27" s="11"/>
      <c r="G27" s="11"/>
      <c r="H27" s="11"/>
      <c r="I27" s="82">
        <v>100</v>
      </c>
      <c r="J27" s="82">
        <v>100</v>
      </c>
      <c r="K27" s="82">
        <v>100</v>
      </c>
    </row>
    <row r="28" spans="1:11" ht="16.5" customHeight="1" hidden="1">
      <c r="A28" s="205"/>
      <c r="B28" s="207"/>
      <c r="C28" s="207"/>
      <c r="D28" s="207"/>
      <c r="E28" s="11"/>
      <c r="F28" s="11"/>
      <c r="G28" s="11"/>
      <c r="H28" s="11"/>
      <c r="I28" s="82">
        <v>50</v>
      </c>
      <c r="J28" s="82">
        <v>50</v>
      </c>
      <c r="K28" s="82">
        <v>50</v>
      </c>
    </row>
    <row r="29" spans="1:11" ht="16.5" customHeight="1" hidden="1">
      <c r="A29" s="205"/>
      <c r="B29" s="207"/>
      <c r="C29" s="207"/>
      <c r="D29" s="207"/>
      <c r="E29" s="11"/>
      <c r="F29" s="11"/>
      <c r="G29" s="11"/>
      <c r="H29" s="11"/>
      <c r="I29" s="82">
        <v>17.5</v>
      </c>
      <c r="J29" s="82">
        <v>17.5</v>
      </c>
      <c r="K29" s="82">
        <v>17.5</v>
      </c>
    </row>
    <row r="30" spans="1:11" ht="9.75" customHeight="1" hidden="1">
      <c r="A30" s="205"/>
      <c r="B30" s="207"/>
      <c r="C30" s="207"/>
      <c r="D30" s="207"/>
      <c r="E30" s="11"/>
      <c r="F30" s="11"/>
      <c r="G30" s="11"/>
      <c r="H30" s="11"/>
      <c r="I30" s="81"/>
      <c r="J30" s="81"/>
      <c r="K30" s="81"/>
    </row>
    <row r="31" spans="1:11" ht="17.25" customHeight="1" hidden="1">
      <c r="A31" s="205"/>
      <c r="B31" s="207"/>
      <c r="C31" s="207"/>
      <c r="D31" s="207"/>
      <c r="E31" s="9">
        <v>914</v>
      </c>
      <c r="F31" s="9" t="s">
        <v>72</v>
      </c>
      <c r="G31" s="9" t="s">
        <v>76</v>
      </c>
      <c r="H31" s="9" t="s">
        <v>77</v>
      </c>
      <c r="I31" s="82">
        <v>100</v>
      </c>
      <c r="J31" s="82">
        <v>100</v>
      </c>
      <c r="K31" s="82">
        <v>100</v>
      </c>
    </row>
    <row r="32" spans="1:11" ht="15.75" customHeight="1" hidden="1">
      <c r="A32" s="205"/>
      <c r="B32" s="207"/>
      <c r="C32" s="207"/>
      <c r="D32" s="207"/>
      <c r="E32" s="9">
        <v>914</v>
      </c>
      <c r="F32" s="9" t="s">
        <v>72</v>
      </c>
      <c r="G32" s="9" t="s">
        <v>78</v>
      </c>
      <c r="H32" s="9" t="s">
        <v>77</v>
      </c>
      <c r="I32" s="82">
        <v>0</v>
      </c>
      <c r="J32" s="82">
        <v>0</v>
      </c>
      <c r="K32" s="82">
        <v>0</v>
      </c>
    </row>
    <row r="33" spans="1:11" ht="15" customHeight="1">
      <c r="A33" s="205"/>
      <c r="B33" s="207"/>
      <c r="C33" s="207"/>
      <c r="D33" s="207"/>
      <c r="E33" s="9">
        <v>914</v>
      </c>
      <c r="F33" s="9" t="s">
        <v>72</v>
      </c>
      <c r="G33" s="9" t="s">
        <v>73</v>
      </c>
      <c r="H33" s="9" t="s">
        <v>79</v>
      </c>
      <c r="I33" s="82">
        <v>50.7</v>
      </c>
      <c r="J33" s="82">
        <v>50.7</v>
      </c>
      <c r="K33" s="82">
        <v>50.7</v>
      </c>
    </row>
    <row r="34" spans="1:11" ht="16.5" customHeight="1">
      <c r="A34" s="14" t="s">
        <v>12</v>
      </c>
      <c r="B34" s="206" t="s">
        <v>14</v>
      </c>
      <c r="C34" s="206" t="s">
        <v>15</v>
      </c>
      <c r="D34" s="206" t="s">
        <v>56</v>
      </c>
      <c r="E34" s="9">
        <v>914</v>
      </c>
      <c r="F34" s="9" t="s">
        <v>72</v>
      </c>
      <c r="G34" s="9" t="s">
        <v>81</v>
      </c>
      <c r="H34" s="11"/>
      <c r="I34" s="82">
        <f>I35+I36+I40+I41</f>
        <v>613.7</v>
      </c>
      <c r="J34" s="82">
        <f>J35+J36+J40+J41</f>
        <v>613.7</v>
      </c>
      <c r="K34" s="82">
        <f>K35+K36+K40+K41</f>
        <v>613.7</v>
      </c>
    </row>
    <row r="35" spans="1:11" ht="16.5" customHeight="1">
      <c r="A35" s="15"/>
      <c r="B35" s="207"/>
      <c r="C35" s="207"/>
      <c r="D35" s="207"/>
      <c r="E35" s="9">
        <v>914</v>
      </c>
      <c r="F35" s="9" t="s">
        <v>72</v>
      </c>
      <c r="G35" s="9" t="s">
        <v>240</v>
      </c>
      <c r="H35" s="11" t="s">
        <v>75</v>
      </c>
      <c r="I35" s="82">
        <f aca="true" t="shared" si="1" ref="I35:K36">I43</f>
        <v>442.9</v>
      </c>
      <c r="J35" s="82">
        <f t="shared" si="1"/>
        <v>442.9</v>
      </c>
      <c r="K35" s="82">
        <f t="shared" si="1"/>
        <v>442.9</v>
      </c>
    </row>
    <row r="36" spans="1:11" ht="16.5" customHeight="1">
      <c r="A36" s="15"/>
      <c r="B36" s="207"/>
      <c r="C36" s="207"/>
      <c r="D36" s="207"/>
      <c r="E36" s="9">
        <v>914</v>
      </c>
      <c r="F36" s="9" t="s">
        <v>72</v>
      </c>
      <c r="G36" s="9" t="s">
        <v>240</v>
      </c>
      <c r="H36" s="11" t="s">
        <v>77</v>
      </c>
      <c r="I36" s="82">
        <f t="shared" si="1"/>
        <v>73.6</v>
      </c>
      <c r="J36" s="82">
        <f t="shared" si="1"/>
        <v>73.6</v>
      </c>
      <c r="K36" s="82">
        <f t="shared" si="1"/>
        <v>73.6</v>
      </c>
    </row>
    <row r="37" spans="1:11" ht="16.5" customHeight="1" hidden="1">
      <c r="A37" s="15"/>
      <c r="B37" s="207"/>
      <c r="C37" s="207"/>
      <c r="D37" s="207"/>
      <c r="E37" s="11"/>
      <c r="F37" s="11"/>
      <c r="G37" s="11"/>
      <c r="H37" s="11"/>
      <c r="I37" s="12"/>
      <c r="J37" s="12"/>
      <c r="K37" s="12"/>
    </row>
    <row r="38" spans="1:11" ht="16.5" customHeight="1" hidden="1">
      <c r="A38" s="15"/>
      <c r="B38" s="207"/>
      <c r="C38" s="207"/>
      <c r="D38" s="207"/>
      <c r="E38" s="11"/>
      <c r="F38" s="11"/>
      <c r="G38" s="11"/>
      <c r="H38" s="11"/>
      <c r="I38" s="12"/>
      <c r="J38" s="12"/>
      <c r="K38" s="12"/>
    </row>
    <row r="39" spans="1:11" ht="16.5" customHeight="1" hidden="1">
      <c r="A39" s="15"/>
      <c r="B39" s="207"/>
      <c r="C39" s="207"/>
      <c r="D39" s="207"/>
      <c r="E39" s="11"/>
      <c r="F39" s="11"/>
      <c r="G39" s="11"/>
      <c r="H39" s="11"/>
      <c r="I39" s="12"/>
      <c r="J39" s="12"/>
      <c r="K39" s="12"/>
    </row>
    <row r="40" spans="1:11" ht="13.5" customHeight="1">
      <c r="A40" s="15"/>
      <c r="B40" s="207"/>
      <c r="C40" s="207"/>
      <c r="D40" s="207"/>
      <c r="E40" s="9">
        <v>914</v>
      </c>
      <c r="F40" s="9" t="s">
        <v>72</v>
      </c>
      <c r="G40" s="9" t="s">
        <v>283</v>
      </c>
      <c r="H40" s="11" t="s">
        <v>77</v>
      </c>
      <c r="I40" s="83">
        <f>I48</f>
        <v>97.2</v>
      </c>
      <c r="J40" s="83">
        <f>J48</f>
        <v>97.2</v>
      </c>
      <c r="K40" s="83">
        <f>K48</f>
        <v>97.2</v>
      </c>
    </row>
    <row r="41" spans="1:11" ht="14.25" customHeight="1" hidden="1">
      <c r="A41" s="16"/>
      <c r="B41" s="208"/>
      <c r="C41" s="208"/>
      <c r="D41" s="208"/>
      <c r="E41" s="9">
        <v>914</v>
      </c>
      <c r="F41" s="9" t="s">
        <v>72</v>
      </c>
      <c r="G41" s="9" t="s">
        <v>241</v>
      </c>
      <c r="H41" s="59" t="s">
        <v>77</v>
      </c>
      <c r="I41" s="83">
        <v>0</v>
      </c>
      <c r="J41" s="83">
        <v>0</v>
      </c>
      <c r="K41" s="83">
        <v>0</v>
      </c>
    </row>
    <row r="42" spans="1:11" ht="16.5" customHeight="1">
      <c r="A42" s="15" t="s">
        <v>13</v>
      </c>
      <c r="B42" s="206" t="s">
        <v>6</v>
      </c>
      <c r="C42" s="206" t="s">
        <v>18</v>
      </c>
      <c r="D42" s="206" t="s">
        <v>56</v>
      </c>
      <c r="E42" s="9">
        <v>914</v>
      </c>
      <c r="F42" s="9" t="s">
        <v>72</v>
      </c>
      <c r="G42" s="9" t="s">
        <v>81</v>
      </c>
      <c r="H42" s="11"/>
      <c r="I42" s="82">
        <f>I43+I44+I48+I49</f>
        <v>613.7</v>
      </c>
      <c r="J42" s="82">
        <f>J43+J44+J48+J49</f>
        <v>613.7</v>
      </c>
      <c r="K42" s="82">
        <f>K43+K44+K48+K49</f>
        <v>613.7</v>
      </c>
    </row>
    <row r="43" spans="1:11" ht="16.5" customHeight="1">
      <c r="A43" s="15"/>
      <c r="B43" s="207"/>
      <c r="C43" s="207"/>
      <c r="D43" s="207"/>
      <c r="E43" s="9">
        <v>914</v>
      </c>
      <c r="F43" s="9" t="s">
        <v>72</v>
      </c>
      <c r="G43" s="9" t="s">
        <v>240</v>
      </c>
      <c r="H43" s="11" t="s">
        <v>75</v>
      </c>
      <c r="I43" s="82">
        <v>442.9</v>
      </c>
      <c r="J43" s="82">
        <v>442.9</v>
      </c>
      <c r="K43" s="82">
        <v>442.9</v>
      </c>
    </row>
    <row r="44" spans="1:11" ht="18.75" customHeight="1">
      <c r="A44" s="15"/>
      <c r="B44" s="207"/>
      <c r="C44" s="207"/>
      <c r="D44" s="207"/>
      <c r="E44" s="9">
        <v>914</v>
      </c>
      <c r="F44" s="9" t="s">
        <v>72</v>
      </c>
      <c r="G44" s="9" t="s">
        <v>240</v>
      </c>
      <c r="H44" s="11" t="s">
        <v>77</v>
      </c>
      <c r="I44" s="82">
        <v>73.6</v>
      </c>
      <c r="J44" s="82">
        <v>73.6</v>
      </c>
      <c r="K44" s="82">
        <v>73.6</v>
      </c>
    </row>
    <row r="45" spans="1:11" ht="0.75" customHeight="1" hidden="1">
      <c r="A45" s="15"/>
      <c r="B45" s="207"/>
      <c r="C45" s="207"/>
      <c r="D45" s="207"/>
      <c r="E45" s="11"/>
      <c r="F45" s="11"/>
      <c r="G45" s="11"/>
      <c r="H45" s="11"/>
      <c r="I45" s="12"/>
      <c r="J45" s="12"/>
      <c r="K45" s="12"/>
    </row>
    <row r="46" spans="1:11" ht="16.5" customHeight="1" hidden="1">
      <c r="A46" s="15"/>
      <c r="B46" s="207"/>
      <c r="C46" s="207"/>
      <c r="D46" s="207"/>
      <c r="E46" s="11"/>
      <c r="F46" s="11"/>
      <c r="G46" s="11"/>
      <c r="H46" s="11"/>
      <c r="I46" s="12"/>
      <c r="J46" s="12"/>
      <c r="K46" s="12"/>
    </row>
    <row r="47" spans="1:11" ht="16.5" customHeight="1" hidden="1">
      <c r="A47" s="15"/>
      <c r="B47" s="207"/>
      <c r="C47" s="207"/>
      <c r="D47" s="207"/>
      <c r="E47" s="11"/>
      <c r="F47" s="11"/>
      <c r="G47" s="11"/>
      <c r="H47" s="11"/>
      <c r="I47" s="12"/>
      <c r="J47" s="12"/>
      <c r="K47" s="12"/>
    </row>
    <row r="48" spans="1:11" ht="15.75" customHeight="1">
      <c r="A48" s="15"/>
      <c r="B48" s="207"/>
      <c r="C48" s="207"/>
      <c r="D48" s="207"/>
      <c r="E48" s="9">
        <v>914</v>
      </c>
      <c r="F48" s="9" t="s">
        <v>72</v>
      </c>
      <c r="G48" s="9" t="s">
        <v>283</v>
      </c>
      <c r="H48" s="11" t="s">
        <v>77</v>
      </c>
      <c r="I48" s="83">
        <v>97.2</v>
      </c>
      <c r="J48" s="83">
        <v>97.2</v>
      </c>
      <c r="K48" s="83">
        <v>97.2</v>
      </c>
    </row>
    <row r="49" spans="1:11" ht="15" customHeight="1" hidden="1">
      <c r="A49" s="16"/>
      <c r="B49" s="208"/>
      <c r="C49" s="208"/>
      <c r="D49" s="208"/>
      <c r="E49" s="9">
        <v>914</v>
      </c>
      <c r="F49" s="9" t="s">
        <v>72</v>
      </c>
      <c r="G49" s="9" t="s">
        <v>241</v>
      </c>
      <c r="H49" s="11" t="s">
        <v>77</v>
      </c>
      <c r="I49" s="83">
        <v>0</v>
      </c>
      <c r="J49" s="83">
        <v>0</v>
      </c>
      <c r="K49" s="83">
        <v>0</v>
      </c>
    </row>
    <row r="50" spans="1:11" ht="16.5" customHeight="1">
      <c r="A50" s="209">
        <v>2</v>
      </c>
      <c r="B50" s="196" t="s">
        <v>67</v>
      </c>
      <c r="C50" s="196" t="s">
        <v>16</v>
      </c>
      <c r="D50" s="196" t="s">
        <v>55</v>
      </c>
      <c r="E50" s="17" t="s">
        <v>84</v>
      </c>
      <c r="F50" s="17" t="s">
        <v>121</v>
      </c>
      <c r="G50" s="17" t="s">
        <v>207</v>
      </c>
      <c r="H50" s="17"/>
      <c r="I50" s="2">
        <f>I51+I52+I53+I54+I55+I56+I57</f>
        <v>6372.599999999999</v>
      </c>
      <c r="J50" s="2">
        <f>J51+J52+J53+J54+J55+J56+J57</f>
        <v>6372.599999999999</v>
      </c>
      <c r="K50" s="2">
        <f>K51+K52+K53+K54+K55+K56+K57</f>
        <v>6372.599999999999</v>
      </c>
    </row>
    <row r="51" spans="1:11" ht="16.5" customHeight="1">
      <c r="A51" s="210"/>
      <c r="B51" s="197"/>
      <c r="C51" s="197"/>
      <c r="D51" s="197"/>
      <c r="E51" s="17" t="s">
        <v>84</v>
      </c>
      <c r="F51" s="17" t="s">
        <v>121</v>
      </c>
      <c r="G51" s="17" t="s">
        <v>207</v>
      </c>
      <c r="H51" s="17" t="s">
        <v>75</v>
      </c>
      <c r="I51" s="2">
        <f>I60+I68+I69+I128+I78</f>
        <v>4222.2</v>
      </c>
      <c r="J51" s="2">
        <f>J60+J68+J69+J128+J78</f>
        <v>4222.2</v>
      </c>
      <c r="K51" s="2">
        <f>K60+K68+K69+K128+K78</f>
        <v>4222.2</v>
      </c>
    </row>
    <row r="52" spans="1:11" ht="16.5" customHeight="1">
      <c r="A52" s="210"/>
      <c r="B52" s="197"/>
      <c r="C52" s="197"/>
      <c r="D52" s="197"/>
      <c r="E52" s="17" t="s">
        <v>84</v>
      </c>
      <c r="F52" s="17" t="s">
        <v>121</v>
      </c>
      <c r="G52" s="17" t="s">
        <v>207</v>
      </c>
      <c r="H52" s="17" t="s">
        <v>77</v>
      </c>
      <c r="I52" s="2">
        <f>I70+I79+I108+I129+I139+I146</f>
        <v>1639.1</v>
      </c>
      <c r="J52" s="2">
        <f>J70+J79+J108+J129+J139+J146</f>
        <v>1639.1</v>
      </c>
      <c r="K52" s="2">
        <f>K70+K79+K108+K129+K139+K146</f>
        <v>1639.1</v>
      </c>
    </row>
    <row r="53" spans="1:11" ht="16.5" customHeight="1">
      <c r="A53" s="210"/>
      <c r="B53" s="197"/>
      <c r="C53" s="197"/>
      <c r="D53" s="197"/>
      <c r="E53" s="17" t="s">
        <v>84</v>
      </c>
      <c r="F53" s="17" t="s">
        <v>121</v>
      </c>
      <c r="G53" s="17" t="s">
        <v>207</v>
      </c>
      <c r="H53" s="17" t="s">
        <v>239</v>
      </c>
      <c r="I53" s="2">
        <v>101</v>
      </c>
      <c r="J53" s="2">
        <v>101</v>
      </c>
      <c r="K53" s="2">
        <v>101</v>
      </c>
    </row>
    <row r="54" spans="1:11" ht="16.5" customHeight="1">
      <c r="A54" s="210"/>
      <c r="B54" s="197"/>
      <c r="C54" s="197"/>
      <c r="D54" s="197"/>
      <c r="E54" s="17" t="s">
        <v>84</v>
      </c>
      <c r="F54" s="17" t="s">
        <v>121</v>
      </c>
      <c r="G54" s="17" t="s">
        <v>207</v>
      </c>
      <c r="H54" s="17" t="s">
        <v>134</v>
      </c>
      <c r="I54" s="2">
        <f>I109</f>
        <v>299</v>
      </c>
      <c r="J54" s="2">
        <f>J109</f>
        <v>299</v>
      </c>
      <c r="K54" s="2">
        <f>K109</f>
        <v>299</v>
      </c>
    </row>
    <row r="55" spans="1:11" ht="16.5" customHeight="1">
      <c r="A55" s="210"/>
      <c r="B55" s="197"/>
      <c r="C55" s="197"/>
      <c r="D55" s="197"/>
      <c r="E55" s="17" t="s">
        <v>84</v>
      </c>
      <c r="F55" s="17" t="s">
        <v>121</v>
      </c>
      <c r="G55" s="17" t="s">
        <v>207</v>
      </c>
      <c r="H55" s="17" t="s">
        <v>119</v>
      </c>
      <c r="I55" s="2">
        <v>0</v>
      </c>
      <c r="J55" s="2">
        <v>0</v>
      </c>
      <c r="K55" s="2">
        <v>0</v>
      </c>
    </row>
    <row r="56" spans="1:11" ht="16.5" customHeight="1">
      <c r="A56" s="210"/>
      <c r="B56" s="197"/>
      <c r="C56" s="197"/>
      <c r="D56" s="197"/>
      <c r="E56" s="17" t="s">
        <v>84</v>
      </c>
      <c r="F56" s="17" t="s">
        <v>121</v>
      </c>
      <c r="G56" s="17" t="s">
        <v>207</v>
      </c>
      <c r="H56" s="17" t="s">
        <v>79</v>
      </c>
      <c r="I56" s="2">
        <f>I71+I80+I90</f>
        <v>47.2</v>
      </c>
      <c r="J56" s="2">
        <f>J71+J80+J90</f>
        <v>47.2</v>
      </c>
      <c r="K56" s="2">
        <f>K71+K80+K90</f>
        <v>47.2</v>
      </c>
    </row>
    <row r="57" spans="1:11" ht="16.5" customHeight="1">
      <c r="A57" s="210"/>
      <c r="B57" s="197"/>
      <c r="C57" s="197"/>
      <c r="D57" s="197"/>
      <c r="E57" s="17" t="s">
        <v>84</v>
      </c>
      <c r="F57" s="17" t="s">
        <v>121</v>
      </c>
      <c r="G57" s="17" t="s">
        <v>207</v>
      </c>
      <c r="H57" s="17" t="s">
        <v>139</v>
      </c>
      <c r="I57" s="2">
        <f>I122</f>
        <v>64.1</v>
      </c>
      <c r="J57" s="2">
        <f>J122</f>
        <v>64.1</v>
      </c>
      <c r="K57" s="2">
        <f>K122</f>
        <v>64.1</v>
      </c>
    </row>
    <row r="58" spans="1:11" ht="227.25" customHeight="1" hidden="1">
      <c r="A58" s="211"/>
      <c r="B58" s="198"/>
      <c r="C58" s="198"/>
      <c r="D58" s="198"/>
      <c r="E58" s="17"/>
      <c r="F58" s="17"/>
      <c r="G58" s="17"/>
      <c r="H58" s="17"/>
      <c r="I58" s="19"/>
      <c r="J58" s="19"/>
      <c r="K58" s="19"/>
    </row>
    <row r="59" spans="1:11" ht="16.5" customHeight="1">
      <c r="A59" s="4" t="s">
        <v>17</v>
      </c>
      <c r="B59" s="196" t="s">
        <v>68</v>
      </c>
      <c r="C59" s="196" t="s">
        <v>82</v>
      </c>
      <c r="D59" s="196" t="s">
        <v>55</v>
      </c>
      <c r="E59" s="17" t="s">
        <v>84</v>
      </c>
      <c r="F59" s="17" t="s">
        <v>85</v>
      </c>
      <c r="G59" s="17" t="s">
        <v>86</v>
      </c>
      <c r="H59" s="17"/>
      <c r="I59" s="2">
        <f aca="true" t="shared" si="2" ref="I59:K60">I62</f>
        <v>775.5</v>
      </c>
      <c r="J59" s="2">
        <f t="shared" si="2"/>
        <v>775.5</v>
      </c>
      <c r="K59" s="2">
        <f t="shared" si="2"/>
        <v>775.5</v>
      </c>
    </row>
    <row r="60" spans="1:11" ht="16.5" customHeight="1">
      <c r="A60" s="5"/>
      <c r="B60" s="197"/>
      <c r="C60" s="219"/>
      <c r="D60" s="219"/>
      <c r="E60" s="17" t="s">
        <v>84</v>
      </c>
      <c r="F60" s="17" t="s">
        <v>85</v>
      </c>
      <c r="G60" s="17" t="s">
        <v>87</v>
      </c>
      <c r="H60" s="17" t="s">
        <v>75</v>
      </c>
      <c r="I60" s="2">
        <f t="shared" si="2"/>
        <v>775.5</v>
      </c>
      <c r="J60" s="2">
        <f t="shared" si="2"/>
        <v>775.5</v>
      </c>
      <c r="K60" s="2">
        <f t="shared" si="2"/>
        <v>775.5</v>
      </c>
    </row>
    <row r="61" spans="1:11" ht="16.5" customHeight="1">
      <c r="A61" s="6"/>
      <c r="B61" s="197"/>
      <c r="C61" s="219"/>
      <c r="D61" s="219"/>
      <c r="E61" s="17"/>
      <c r="F61" s="17"/>
      <c r="G61" s="17"/>
      <c r="H61" s="17"/>
      <c r="I61" s="2"/>
      <c r="J61" s="2"/>
      <c r="K61" s="2"/>
    </row>
    <row r="62" spans="1:11" ht="16.5" customHeight="1">
      <c r="A62" s="5" t="s">
        <v>19</v>
      </c>
      <c r="B62" s="196" t="s">
        <v>6</v>
      </c>
      <c r="C62" s="196" t="s">
        <v>83</v>
      </c>
      <c r="D62" s="196" t="s">
        <v>55</v>
      </c>
      <c r="E62" s="17" t="s">
        <v>84</v>
      </c>
      <c r="F62" s="17" t="s">
        <v>85</v>
      </c>
      <c r="G62" s="17" t="s">
        <v>91</v>
      </c>
      <c r="H62" s="17"/>
      <c r="I62" s="2">
        <f>I63</f>
        <v>775.5</v>
      </c>
      <c r="J62" s="2">
        <f>J63</f>
        <v>775.5</v>
      </c>
      <c r="K62" s="2">
        <f>K63</f>
        <v>775.5</v>
      </c>
    </row>
    <row r="63" spans="1:11" ht="16.5" customHeight="1">
      <c r="A63" s="5"/>
      <c r="B63" s="197"/>
      <c r="C63" s="197"/>
      <c r="D63" s="197"/>
      <c r="E63" s="17" t="s">
        <v>84</v>
      </c>
      <c r="F63" s="17" t="s">
        <v>85</v>
      </c>
      <c r="G63" s="17" t="s">
        <v>87</v>
      </c>
      <c r="H63" s="17" t="s">
        <v>75</v>
      </c>
      <c r="I63" s="2">
        <v>775.5</v>
      </c>
      <c r="J63" s="2">
        <v>775.5</v>
      </c>
      <c r="K63" s="2">
        <v>775.5</v>
      </c>
    </row>
    <row r="64" spans="1:11" ht="16.5" customHeight="1">
      <c r="A64" s="5"/>
      <c r="B64" s="197"/>
      <c r="C64" s="197"/>
      <c r="D64" s="197"/>
      <c r="E64" s="17"/>
      <c r="F64" s="17"/>
      <c r="G64" s="17"/>
      <c r="H64" s="17"/>
      <c r="I64" s="2"/>
      <c r="J64" s="2"/>
      <c r="K64" s="2"/>
    </row>
    <row r="65" spans="1:11" ht="16.5" customHeight="1">
      <c r="A65" s="5"/>
      <c r="B65" s="197"/>
      <c r="C65" s="197"/>
      <c r="D65" s="197"/>
      <c r="E65" s="17"/>
      <c r="F65" s="17"/>
      <c r="G65" s="17"/>
      <c r="H65" s="17"/>
      <c r="I65" s="2"/>
      <c r="J65" s="2"/>
      <c r="K65" s="2"/>
    </row>
    <row r="66" spans="1:11" ht="16.5" customHeight="1">
      <c r="A66" s="5"/>
      <c r="B66" s="197"/>
      <c r="C66" s="197"/>
      <c r="D66" s="197"/>
      <c r="E66" s="17"/>
      <c r="F66" s="17"/>
      <c r="G66" s="17"/>
      <c r="H66" s="17"/>
      <c r="I66" s="2"/>
      <c r="J66" s="2"/>
      <c r="K66" s="2"/>
    </row>
    <row r="67" spans="1:11" ht="16.5" customHeight="1">
      <c r="A67" s="4" t="s">
        <v>20</v>
      </c>
      <c r="B67" s="196" t="s">
        <v>14</v>
      </c>
      <c r="C67" s="196" t="s">
        <v>21</v>
      </c>
      <c r="D67" s="196" t="s">
        <v>55</v>
      </c>
      <c r="E67" s="17" t="s">
        <v>84</v>
      </c>
      <c r="F67" s="17" t="s">
        <v>90</v>
      </c>
      <c r="G67" s="17" t="s">
        <v>92</v>
      </c>
      <c r="H67" s="17"/>
      <c r="I67" s="2">
        <f>I68+I69+I70+I71</f>
        <v>2399.8</v>
      </c>
      <c r="J67" s="2">
        <f>J68+J69+J70+J71</f>
        <v>2399.8</v>
      </c>
      <c r="K67" s="2">
        <f>K68+K69+K70+K71</f>
        <v>2399.8</v>
      </c>
    </row>
    <row r="68" spans="1:11" ht="16.5" customHeight="1">
      <c r="A68" s="5"/>
      <c r="B68" s="197"/>
      <c r="C68" s="197"/>
      <c r="D68" s="197"/>
      <c r="E68" s="17" t="s">
        <v>84</v>
      </c>
      <c r="F68" s="17" t="s">
        <v>90</v>
      </c>
      <c r="G68" s="17" t="s">
        <v>93</v>
      </c>
      <c r="H68" s="17" t="s">
        <v>75</v>
      </c>
      <c r="I68" s="2">
        <f>I73</f>
        <v>1216.7</v>
      </c>
      <c r="J68" s="2">
        <f>J73</f>
        <v>1216.7</v>
      </c>
      <c r="K68" s="2">
        <f>K73</f>
        <v>1216.7</v>
      </c>
    </row>
    <row r="69" spans="1:11" ht="16.5" customHeight="1" hidden="1">
      <c r="A69" s="5"/>
      <c r="B69" s="197"/>
      <c r="C69" s="197"/>
      <c r="D69" s="197"/>
      <c r="E69" s="17" t="s">
        <v>84</v>
      </c>
      <c r="F69" s="17" t="s">
        <v>90</v>
      </c>
      <c r="G69" s="17" t="s">
        <v>242</v>
      </c>
      <c r="H69" s="17" t="s">
        <v>75</v>
      </c>
      <c r="I69" s="2">
        <v>0</v>
      </c>
      <c r="J69" s="2">
        <v>0</v>
      </c>
      <c r="K69" s="2">
        <v>0</v>
      </c>
    </row>
    <row r="70" spans="1:11" ht="16.5" customHeight="1">
      <c r="A70" s="5"/>
      <c r="B70" s="197"/>
      <c r="C70" s="197"/>
      <c r="D70" s="197"/>
      <c r="E70" s="17" t="s">
        <v>84</v>
      </c>
      <c r="F70" s="17" t="s">
        <v>90</v>
      </c>
      <c r="G70" s="17" t="s">
        <v>93</v>
      </c>
      <c r="H70" s="17" t="s">
        <v>77</v>
      </c>
      <c r="I70" s="2">
        <f aca="true" t="shared" si="3" ref="I70:K71">I75</f>
        <v>1177.6</v>
      </c>
      <c r="J70" s="2">
        <f t="shared" si="3"/>
        <v>1177.6</v>
      </c>
      <c r="K70" s="2">
        <f t="shared" si="3"/>
        <v>1177.6</v>
      </c>
    </row>
    <row r="71" spans="1:11" ht="16.5" customHeight="1">
      <c r="A71" s="5"/>
      <c r="B71" s="197"/>
      <c r="C71" s="197"/>
      <c r="D71" s="197"/>
      <c r="E71" s="17" t="s">
        <v>84</v>
      </c>
      <c r="F71" s="17" t="s">
        <v>90</v>
      </c>
      <c r="G71" s="17" t="s">
        <v>93</v>
      </c>
      <c r="H71" s="17" t="s">
        <v>79</v>
      </c>
      <c r="I71" s="2">
        <f t="shared" si="3"/>
        <v>5.5</v>
      </c>
      <c r="J71" s="2">
        <f t="shared" si="3"/>
        <v>5.5</v>
      </c>
      <c r="K71" s="2">
        <f t="shared" si="3"/>
        <v>5.5</v>
      </c>
    </row>
    <row r="72" spans="1:11" ht="16.5" customHeight="1">
      <c r="A72" s="4" t="s">
        <v>22</v>
      </c>
      <c r="B72" s="196" t="s">
        <v>88</v>
      </c>
      <c r="C72" s="196" t="s">
        <v>89</v>
      </c>
      <c r="D72" s="196" t="s">
        <v>55</v>
      </c>
      <c r="E72" s="17" t="s">
        <v>84</v>
      </c>
      <c r="F72" s="17" t="s">
        <v>90</v>
      </c>
      <c r="G72" s="17" t="s">
        <v>92</v>
      </c>
      <c r="H72" s="17"/>
      <c r="I72" s="2">
        <f>I73+I74+I75+I76</f>
        <v>2399.8</v>
      </c>
      <c r="J72" s="2">
        <f>J73+J74+J75+J76</f>
        <v>2399.8</v>
      </c>
      <c r="K72" s="2">
        <f>K73+K74+K75+K76</f>
        <v>2399.8</v>
      </c>
    </row>
    <row r="73" spans="1:11" ht="16.5" customHeight="1">
      <c r="A73" s="5"/>
      <c r="B73" s="197"/>
      <c r="C73" s="197"/>
      <c r="D73" s="197"/>
      <c r="E73" s="17" t="s">
        <v>84</v>
      </c>
      <c r="F73" s="17" t="s">
        <v>90</v>
      </c>
      <c r="G73" s="17" t="s">
        <v>93</v>
      </c>
      <c r="H73" s="17" t="s">
        <v>75</v>
      </c>
      <c r="I73" s="2">
        <v>1216.7</v>
      </c>
      <c r="J73" s="2">
        <v>1216.7</v>
      </c>
      <c r="K73" s="2">
        <v>1216.7</v>
      </c>
    </row>
    <row r="74" spans="1:11" ht="16.5" customHeight="1" hidden="1">
      <c r="A74" s="5"/>
      <c r="B74" s="197"/>
      <c r="C74" s="197"/>
      <c r="D74" s="197"/>
      <c r="E74" s="17" t="s">
        <v>84</v>
      </c>
      <c r="F74" s="17" t="s">
        <v>90</v>
      </c>
      <c r="G74" s="17" t="s">
        <v>242</v>
      </c>
      <c r="H74" s="17" t="s">
        <v>75</v>
      </c>
      <c r="I74" s="2">
        <v>0</v>
      </c>
      <c r="J74" s="2">
        <v>0</v>
      </c>
      <c r="K74" s="2">
        <v>0</v>
      </c>
    </row>
    <row r="75" spans="1:11" ht="16.5" customHeight="1">
      <c r="A75" s="5"/>
      <c r="B75" s="197"/>
      <c r="C75" s="197"/>
      <c r="D75" s="197"/>
      <c r="E75" s="17" t="s">
        <v>84</v>
      </c>
      <c r="F75" s="17" t="s">
        <v>90</v>
      </c>
      <c r="G75" s="17" t="s">
        <v>93</v>
      </c>
      <c r="H75" s="17" t="s">
        <v>77</v>
      </c>
      <c r="I75" s="2">
        <v>1177.6</v>
      </c>
      <c r="J75" s="2">
        <v>1177.6</v>
      </c>
      <c r="K75" s="2">
        <v>1177.6</v>
      </c>
    </row>
    <row r="76" spans="1:11" ht="16.5" customHeight="1">
      <c r="A76" s="5"/>
      <c r="B76" s="197"/>
      <c r="C76" s="197"/>
      <c r="D76" s="197"/>
      <c r="E76" s="17" t="s">
        <v>84</v>
      </c>
      <c r="F76" s="17" t="s">
        <v>90</v>
      </c>
      <c r="G76" s="17" t="s">
        <v>93</v>
      </c>
      <c r="H76" s="17" t="s">
        <v>79</v>
      </c>
      <c r="I76" s="2">
        <v>5.5</v>
      </c>
      <c r="J76" s="2">
        <v>5.5</v>
      </c>
      <c r="K76" s="2">
        <v>5.5</v>
      </c>
    </row>
    <row r="77" spans="1:11" ht="16.5" customHeight="1">
      <c r="A77" s="4" t="s">
        <v>23</v>
      </c>
      <c r="B77" s="196" t="s">
        <v>94</v>
      </c>
      <c r="C77" s="196" t="s">
        <v>24</v>
      </c>
      <c r="D77" s="196" t="s">
        <v>55</v>
      </c>
      <c r="E77" s="17" t="s">
        <v>84</v>
      </c>
      <c r="F77" s="17" t="s">
        <v>96</v>
      </c>
      <c r="G77" s="17" t="s">
        <v>104</v>
      </c>
      <c r="H77" s="17"/>
      <c r="I77" s="145">
        <f>I78+I79+I80</f>
        <v>2605.3999999999996</v>
      </c>
      <c r="J77" s="145">
        <f>J78+J79+J80</f>
        <v>2605.3999999999996</v>
      </c>
      <c r="K77" s="145">
        <f>K78+K79+K80</f>
        <v>2605.3999999999996</v>
      </c>
    </row>
    <row r="78" spans="1:11" ht="16.5" customHeight="1">
      <c r="A78" s="5"/>
      <c r="B78" s="197"/>
      <c r="C78" s="219"/>
      <c r="D78" s="219"/>
      <c r="E78" s="17" t="s">
        <v>84</v>
      </c>
      <c r="F78" s="17" t="s">
        <v>96</v>
      </c>
      <c r="G78" s="17" t="s">
        <v>104</v>
      </c>
      <c r="H78" s="17" t="s">
        <v>75</v>
      </c>
      <c r="I78" s="2">
        <f>I82</f>
        <v>2160</v>
      </c>
      <c r="J78" s="2">
        <f>J82</f>
        <v>2160</v>
      </c>
      <c r="K78" s="2">
        <f>K82</f>
        <v>2160</v>
      </c>
    </row>
    <row r="79" spans="1:11" ht="16.5" customHeight="1">
      <c r="A79" s="5"/>
      <c r="B79" s="197"/>
      <c r="C79" s="219"/>
      <c r="D79" s="219"/>
      <c r="E79" s="17" t="s">
        <v>84</v>
      </c>
      <c r="F79" s="17" t="s">
        <v>96</v>
      </c>
      <c r="G79" s="17" t="s">
        <v>104</v>
      </c>
      <c r="H79" s="17" t="s">
        <v>77</v>
      </c>
      <c r="I79" s="24">
        <f>I83+I86</f>
        <v>403.7</v>
      </c>
      <c r="J79" s="24">
        <f>J83+J86</f>
        <v>403.7</v>
      </c>
      <c r="K79" s="24">
        <f>K83+K86</f>
        <v>403.7</v>
      </c>
    </row>
    <row r="80" spans="1:11" ht="16.5" customHeight="1">
      <c r="A80" s="5"/>
      <c r="B80" s="197"/>
      <c r="C80" s="219"/>
      <c r="D80" s="219"/>
      <c r="E80" s="17" t="s">
        <v>84</v>
      </c>
      <c r="F80" s="17" t="s">
        <v>96</v>
      </c>
      <c r="G80" s="17" t="s">
        <v>104</v>
      </c>
      <c r="H80" s="17" t="s">
        <v>79</v>
      </c>
      <c r="I80" s="24">
        <f>I87</f>
        <v>41.7</v>
      </c>
      <c r="J80" s="24">
        <f>J87</f>
        <v>41.7</v>
      </c>
      <c r="K80" s="24">
        <f>K87</f>
        <v>41.7</v>
      </c>
    </row>
    <row r="81" spans="1:11" ht="16.5" customHeight="1">
      <c r="A81" s="4" t="s">
        <v>25</v>
      </c>
      <c r="B81" s="196" t="s">
        <v>88</v>
      </c>
      <c r="C81" s="196" t="s">
        <v>95</v>
      </c>
      <c r="D81" s="196" t="s">
        <v>55</v>
      </c>
      <c r="E81" s="17" t="s">
        <v>84</v>
      </c>
      <c r="F81" s="17" t="s">
        <v>96</v>
      </c>
      <c r="G81" s="17" t="s">
        <v>100</v>
      </c>
      <c r="H81" s="17"/>
      <c r="I81" s="144">
        <f>I82+I83</f>
        <v>2429.2</v>
      </c>
      <c r="J81" s="144">
        <f>J82+J83</f>
        <v>2429.2</v>
      </c>
      <c r="K81" s="144">
        <f>K82+K83</f>
        <v>2429.2</v>
      </c>
    </row>
    <row r="82" spans="1:11" ht="18.75" customHeight="1">
      <c r="A82" s="5"/>
      <c r="B82" s="197"/>
      <c r="C82" s="219"/>
      <c r="D82" s="219"/>
      <c r="E82" s="17" t="s">
        <v>84</v>
      </c>
      <c r="F82" s="17" t="s">
        <v>96</v>
      </c>
      <c r="G82" s="17" t="s">
        <v>100</v>
      </c>
      <c r="H82" s="17" t="s">
        <v>75</v>
      </c>
      <c r="I82" s="143">
        <v>2160</v>
      </c>
      <c r="J82" s="143">
        <v>2160</v>
      </c>
      <c r="K82" s="143">
        <v>2160</v>
      </c>
    </row>
    <row r="83" spans="1:11" ht="20.25" customHeight="1">
      <c r="A83" s="5"/>
      <c r="B83" s="197"/>
      <c r="C83" s="219"/>
      <c r="D83" s="219"/>
      <c r="E83" s="17" t="s">
        <v>84</v>
      </c>
      <c r="F83" s="17" t="s">
        <v>96</v>
      </c>
      <c r="G83" s="17" t="s">
        <v>100</v>
      </c>
      <c r="H83" s="23">
        <v>200</v>
      </c>
      <c r="I83" s="24">
        <v>269.2</v>
      </c>
      <c r="J83" s="24">
        <v>269.2</v>
      </c>
      <c r="K83" s="24">
        <v>269.2</v>
      </c>
    </row>
    <row r="84" spans="1:11" ht="31.5" customHeight="1" hidden="1">
      <c r="A84" s="6"/>
      <c r="B84" s="198"/>
      <c r="C84" s="219"/>
      <c r="D84" s="219"/>
      <c r="E84" s="17" t="s">
        <v>84</v>
      </c>
      <c r="F84" s="17" t="s">
        <v>96</v>
      </c>
      <c r="G84" s="17" t="s">
        <v>235</v>
      </c>
      <c r="H84" s="23">
        <v>800</v>
      </c>
      <c r="I84" s="24"/>
      <c r="J84" s="24"/>
      <c r="K84" s="24"/>
    </row>
    <row r="85" spans="1:11" ht="13.5" customHeight="1">
      <c r="A85" s="4" t="s">
        <v>97</v>
      </c>
      <c r="B85" s="189" t="s">
        <v>105</v>
      </c>
      <c r="C85" s="189" t="s">
        <v>98</v>
      </c>
      <c r="D85" s="189" t="s">
        <v>55</v>
      </c>
      <c r="E85" s="17" t="s">
        <v>84</v>
      </c>
      <c r="F85" s="20" t="s">
        <v>96</v>
      </c>
      <c r="G85" s="17" t="s">
        <v>99</v>
      </c>
      <c r="H85" s="21"/>
      <c r="I85" s="22">
        <f>I86+I87</f>
        <v>176.2</v>
      </c>
      <c r="J85" s="22">
        <f>J86+J87</f>
        <v>176.2</v>
      </c>
      <c r="K85" s="22">
        <f>K86+K87</f>
        <v>176.2</v>
      </c>
    </row>
    <row r="86" spans="1:11" ht="17.25" customHeight="1">
      <c r="A86" s="5"/>
      <c r="B86" s="190"/>
      <c r="C86" s="190"/>
      <c r="D86" s="190"/>
      <c r="E86" s="17" t="s">
        <v>84</v>
      </c>
      <c r="F86" s="20" t="s">
        <v>96</v>
      </c>
      <c r="G86" s="17" t="s">
        <v>101</v>
      </c>
      <c r="H86" s="23">
        <v>200</v>
      </c>
      <c r="I86" s="24">
        <v>134.5</v>
      </c>
      <c r="J86" s="24">
        <v>134.5</v>
      </c>
      <c r="K86" s="24">
        <v>134.5</v>
      </c>
    </row>
    <row r="87" spans="1:11" ht="18" customHeight="1">
      <c r="A87" s="5"/>
      <c r="B87" s="190"/>
      <c r="C87" s="190"/>
      <c r="D87" s="190"/>
      <c r="E87" s="17" t="s">
        <v>84</v>
      </c>
      <c r="F87" s="20" t="s">
        <v>96</v>
      </c>
      <c r="G87" s="17" t="s">
        <v>101</v>
      </c>
      <c r="H87" s="23">
        <v>800</v>
      </c>
      <c r="I87" s="24">
        <v>41.7</v>
      </c>
      <c r="J87" s="24">
        <v>41.7</v>
      </c>
      <c r="K87" s="24">
        <v>41.7</v>
      </c>
    </row>
    <row r="88" spans="1:11" ht="26.25" customHeight="1">
      <c r="A88" s="6"/>
      <c r="B88" s="191"/>
      <c r="C88" s="191"/>
      <c r="D88" s="191"/>
      <c r="E88" s="17"/>
      <c r="F88" s="21"/>
      <c r="G88" s="21"/>
      <c r="H88" s="21"/>
      <c r="I88" s="24"/>
      <c r="J88" s="24"/>
      <c r="K88" s="24"/>
    </row>
    <row r="89" spans="1:11" ht="16.5" customHeight="1">
      <c r="A89" s="5" t="s">
        <v>26</v>
      </c>
      <c r="B89" s="196" t="s">
        <v>102</v>
      </c>
      <c r="C89" s="196" t="s">
        <v>28</v>
      </c>
      <c r="D89" s="196" t="s">
        <v>55</v>
      </c>
      <c r="E89" s="17" t="s">
        <v>84</v>
      </c>
      <c r="F89" s="17" t="s">
        <v>121</v>
      </c>
      <c r="G89" s="17" t="s">
        <v>114</v>
      </c>
      <c r="H89" s="17"/>
      <c r="I89" s="2">
        <v>101</v>
      </c>
      <c r="J89" s="2">
        <v>101</v>
      </c>
      <c r="K89" s="2">
        <v>101</v>
      </c>
    </row>
    <row r="90" spans="1:11" ht="16.5" customHeight="1">
      <c r="A90" s="5"/>
      <c r="B90" s="197"/>
      <c r="C90" s="197"/>
      <c r="D90" s="197"/>
      <c r="E90" s="17" t="s">
        <v>84</v>
      </c>
      <c r="F90" s="17" t="s">
        <v>121</v>
      </c>
      <c r="G90" s="17" t="s">
        <v>114</v>
      </c>
      <c r="H90" s="17" t="s">
        <v>79</v>
      </c>
      <c r="I90" s="2">
        <v>0</v>
      </c>
      <c r="J90" s="2">
        <v>0</v>
      </c>
      <c r="K90" s="2">
        <v>0</v>
      </c>
    </row>
    <row r="91" spans="1:11" ht="16.5" customHeight="1">
      <c r="A91" s="5"/>
      <c r="B91" s="197"/>
      <c r="C91" s="197"/>
      <c r="D91" s="197"/>
      <c r="E91" s="17" t="s">
        <v>84</v>
      </c>
      <c r="F91" s="17" t="s">
        <v>121</v>
      </c>
      <c r="G91" s="17" t="s">
        <v>114</v>
      </c>
      <c r="H91" s="17" t="s">
        <v>119</v>
      </c>
      <c r="I91" s="2">
        <v>0</v>
      </c>
      <c r="J91" s="2">
        <v>0</v>
      </c>
      <c r="K91" s="2">
        <v>0</v>
      </c>
    </row>
    <row r="92" spans="1:11" ht="16.5" customHeight="1">
      <c r="A92" s="5"/>
      <c r="B92" s="79"/>
      <c r="C92" s="79"/>
      <c r="D92" s="79"/>
      <c r="E92" s="17" t="s">
        <v>84</v>
      </c>
      <c r="F92" s="17" t="s">
        <v>121</v>
      </c>
      <c r="G92" s="17" t="s">
        <v>114</v>
      </c>
      <c r="H92" s="17" t="s">
        <v>239</v>
      </c>
      <c r="I92" s="2">
        <v>101</v>
      </c>
      <c r="J92" s="2">
        <v>101</v>
      </c>
      <c r="K92" s="2">
        <v>101</v>
      </c>
    </row>
    <row r="93" spans="1:11" ht="16.5" customHeight="1">
      <c r="A93" s="4" t="s">
        <v>27</v>
      </c>
      <c r="B93" s="196" t="s">
        <v>88</v>
      </c>
      <c r="C93" s="196" t="s">
        <v>103</v>
      </c>
      <c r="D93" s="196" t="s">
        <v>55</v>
      </c>
      <c r="E93" s="17" t="s">
        <v>84</v>
      </c>
      <c r="F93" s="17" t="s">
        <v>106</v>
      </c>
      <c r="G93" s="17" t="s">
        <v>108</v>
      </c>
      <c r="H93" s="17"/>
      <c r="I93" s="2">
        <v>0</v>
      </c>
      <c r="J93" s="2">
        <v>0</v>
      </c>
      <c r="K93" s="2">
        <v>0</v>
      </c>
    </row>
    <row r="94" spans="1:11" ht="16.5" customHeight="1">
      <c r="A94" s="5"/>
      <c r="B94" s="197"/>
      <c r="C94" s="197"/>
      <c r="D94" s="197"/>
      <c r="E94" s="17" t="s">
        <v>84</v>
      </c>
      <c r="F94" s="17" t="s">
        <v>106</v>
      </c>
      <c r="G94" s="17" t="s">
        <v>107</v>
      </c>
      <c r="H94" s="17" t="s">
        <v>79</v>
      </c>
      <c r="I94" s="2">
        <v>0</v>
      </c>
      <c r="J94" s="2">
        <v>0</v>
      </c>
      <c r="K94" s="2">
        <v>0</v>
      </c>
    </row>
    <row r="95" spans="1:11" ht="16.5" customHeight="1">
      <c r="A95" s="5"/>
      <c r="B95" s="197"/>
      <c r="C95" s="197"/>
      <c r="D95" s="197"/>
      <c r="E95" s="17"/>
      <c r="F95" s="17"/>
      <c r="G95" s="17"/>
      <c r="H95" s="17"/>
      <c r="I95" s="2"/>
      <c r="J95" s="2"/>
      <c r="K95" s="2"/>
    </row>
    <row r="96" spans="1:11" ht="16.5" customHeight="1">
      <c r="A96" s="5"/>
      <c r="B96" s="197"/>
      <c r="C96" s="197"/>
      <c r="D96" s="197"/>
      <c r="E96" s="17"/>
      <c r="F96" s="17"/>
      <c r="G96" s="17"/>
      <c r="H96" s="17"/>
      <c r="I96" s="2"/>
      <c r="J96" s="2"/>
      <c r="K96" s="2"/>
    </row>
    <row r="97" spans="1:11" ht="16.5" customHeight="1">
      <c r="A97" s="5"/>
      <c r="B97" s="197"/>
      <c r="C97" s="197"/>
      <c r="D97" s="197"/>
      <c r="E97" s="17"/>
      <c r="F97" s="17"/>
      <c r="G97" s="17"/>
      <c r="H97" s="17"/>
      <c r="I97" s="2"/>
      <c r="J97" s="2"/>
      <c r="K97" s="2"/>
    </row>
    <row r="98" spans="1:11" ht="16.5" customHeight="1">
      <c r="A98" s="5"/>
      <c r="B98" s="197"/>
      <c r="C98" s="197"/>
      <c r="D98" s="197"/>
      <c r="E98" s="17"/>
      <c r="F98" s="17"/>
      <c r="G98" s="17"/>
      <c r="H98" s="17"/>
      <c r="I98" s="2"/>
      <c r="J98" s="2"/>
      <c r="K98" s="2"/>
    </row>
    <row r="99" spans="1:11" ht="16.5" customHeight="1">
      <c r="A99" s="5"/>
      <c r="B99" s="197"/>
      <c r="C99" s="197"/>
      <c r="D99" s="197"/>
      <c r="E99" s="17"/>
      <c r="F99" s="17"/>
      <c r="G99" s="17"/>
      <c r="H99" s="17"/>
      <c r="I99" s="2"/>
      <c r="J99" s="2"/>
      <c r="K99" s="2"/>
    </row>
    <row r="100" spans="1:11" ht="76.5" customHeight="1">
      <c r="A100" s="6"/>
      <c r="B100" s="198"/>
      <c r="C100" s="198"/>
      <c r="D100" s="198"/>
      <c r="E100" s="17"/>
      <c r="F100" s="17"/>
      <c r="G100" s="17"/>
      <c r="H100" s="17"/>
      <c r="I100" s="2"/>
      <c r="J100" s="2"/>
      <c r="K100" s="2"/>
    </row>
    <row r="101" spans="1:11" ht="18" customHeight="1">
      <c r="A101" s="4" t="s">
        <v>115</v>
      </c>
      <c r="B101" s="189" t="s">
        <v>105</v>
      </c>
      <c r="C101" s="189" t="s">
        <v>116</v>
      </c>
      <c r="D101" s="189" t="s">
        <v>55</v>
      </c>
      <c r="E101" s="17" t="s">
        <v>84</v>
      </c>
      <c r="F101" s="17" t="s">
        <v>118</v>
      </c>
      <c r="G101" s="17" t="s">
        <v>117</v>
      </c>
      <c r="H101" s="17"/>
      <c r="I101" s="2">
        <v>0</v>
      </c>
      <c r="J101" s="2">
        <v>0</v>
      </c>
      <c r="K101" s="2">
        <v>0</v>
      </c>
    </row>
    <row r="102" spans="1:11" ht="19.5" customHeight="1">
      <c r="A102" s="5"/>
      <c r="B102" s="190"/>
      <c r="C102" s="190"/>
      <c r="D102" s="190"/>
      <c r="E102" s="17" t="s">
        <v>84</v>
      </c>
      <c r="F102" s="17" t="s">
        <v>118</v>
      </c>
      <c r="G102" s="17" t="s">
        <v>120</v>
      </c>
      <c r="H102" s="17" t="s">
        <v>119</v>
      </c>
      <c r="I102" s="2">
        <v>0</v>
      </c>
      <c r="J102" s="2">
        <v>0</v>
      </c>
      <c r="K102" s="2">
        <v>0</v>
      </c>
    </row>
    <row r="103" spans="1:11" ht="18.75" customHeight="1">
      <c r="A103" s="6"/>
      <c r="B103" s="191"/>
      <c r="C103" s="191"/>
      <c r="D103" s="191"/>
      <c r="E103" s="17"/>
      <c r="F103" s="17"/>
      <c r="G103" s="17"/>
      <c r="H103" s="17"/>
      <c r="I103" s="2"/>
      <c r="J103" s="2"/>
      <c r="K103" s="2"/>
    </row>
    <row r="104" spans="1:11" ht="18.75" customHeight="1">
      <c r="A104" s="4" t="s">
        <v>236</v>
      </c>
      <c r="B104" s="189" t="s">
        <v>129</v>
      </c>
      <c r="C104" s="196" t="s">
        <v>237</v>
      </c>
      <c r="D104" s="189" t="s">
        <v>55</v>
      </c>
      <c r="E104" s="17" t="s">
        <v>84</v>
      </c>
      <c r="F104" s="17" t="s">
        <v>90</v>
      </c>
      <c r="G104" s="17" t="s">
        <v>238</v>
      </c>
      <c r="H104" s="17" t="s">
        <v>239</v>
      </c>
      <c r="I104" s="2">
        <v>101</v>
      </c>
      <c r="J104" s="2">
        <v>101</v>
      </c>
      <c r="K104" s="2">
        <v>101</v>
      </c>
    </row>
    <row r="105" spans="1:11" ht="18.75" customHeight="1">
      <c r="A105" s="5"/>
      <c r="B105" s="190"/>
      <c r="C105" s="197"/>
      <c r="D105" s="190"/>
      <c r="E105" s="17"/>
      <c r="F105" s="17"/>
      <c r="G105" s="17"/>
      <c r="H105" s="17"/>
      <c r="I105" s="2"/>
      <c r="J105" s="2"/>
      <c r="K105" s="2"/>
    </row>
    <row r="106" spans="1:11" ht="18.75" customHeight="1" hidden="1">
      <c r="A106" s="5"/>
      <c r="B106" s="191"/>
      <c r="C106" s="198"/>
      <c r="D106" s="191"/>
      <c r="E106" s="17"/>
      <c r="F106" s="17"/>
      <c r="G106" s="17"/>
      <c r="H106" s="17"/>
      <c r="I106" s="2"/>
      <c r="J106" s="2"/>
      <c r="K106" s="2"/>
    </row>
    <row r="107" spans="1:11" ht="16.5" customHeight="1">
      <c r="A107" s="4" t="s">
        <v>29</v>
      </c>
      <c r="B107" s="196" t="s">
        <v>109</v>
      </c>
      <c r="C107" s="189" t="s">
        <v>31</v>
      </c>
      <c r="D107" s="189" t="s">
        <v>55</v>
      </c>
      <c r="E107" s="17" t="s">
        <v>84</v>
      </c>
      <c r="F107" s="17" t="s">
        <v>121</v>
      </c>
      <c r="G107" s="17" t="s">
        <v>122</v>
      </c>
      <c r="H107" s="17"/>
      <c r="I107" s="2">
        <f>I108+I109</f>
        <v>338</v>
      </c>
      <c r="J107" s="2">
        <f>J108+J109</f>
        <v>338</v>
      </c>
      <c r="K107" s="2">
        <f>K108+K109</f>
        <v>338</v>
      </c>
    </row>
    <row r="108" spans="1:11" ht="16.5" customHeight="1">
      <c r="A108" s="5"/>
      <c r="B108" s="197"/>
      <c r="C108" s="190"/>
      <c r="D108" s="190"/>
      <c r="E108" s="17" t="s">
        <v>84</v>
      </c>
      <c r="F108" s="17" t="s">
        <v>121</v>
      </c>
      <c r="G108" s="17" t="s">
        <v>122</v>
      </c>
      <c r="H108" s="17" t="s">
        <v>77</v>
      </c>
      <c r="I108" s="2">
        <f>I114+I117</f>
        <v>39</v>
      </c>
      <c r="J108" s="2">
        <f>J114+J117</f>
        <v>39</v>
      </c>
      <c r="K108" s="2">
        <f>K114+K117</f>
        <v>39</v>
      </c>
    </row>
    <row r="109" spans="1:11" ht="16.5" customHeight="1">
      <c r="A109" s="5"/>
      <c r="B109" s="197"/>
      <c r="C109" s="190"/>
      <c r="D109" s="190"/>
      <c r="E109" s="17" t="s">
        <v>84</v>
      </c>
      <c r="F109" s="17" t="s">
        <v>121</v>
      </c>
      <c r="G109" s="17" t="s">
        <v>122</v>
      </c>
      <c r="H109" s="17" t="s">
        <v>134</v>
      </c>
      <c r="I109" s="2">
        <f>I119</f>
        <v>299</v>
      </c>
      <c r="J109" s="2">
        <f>J119</f>
        <v>299</v>
      </c>
      <c r="K109" s="2">
        <f>K119</f>
        <v>299</v>
      </c>
    </row>
    <row r="110" spans="1:11" ht="16.5" customHeight="1">
      <c r="A110" s="5"/>
      <c r="B110" s="197"/>
      <c r="C110" s="190"/>
      <c r="D110" s="190"/>
      <c r="E110" s="17"/>
      <c r="F110" s="17"/>
      <c r="G110" s="17"/>
      <c r="H110" s="17"/>
      <c r="I110" s="2"/>
      <c r="J110" s="2"/>
      <c r="K110" s="2"/>
    </row>
    <row r="111" spans="1:11" ht="16.5" customHeight="1">
      <c r="A111" s="5"/>
      <c r="B111" s="197"/>
      <c r="C111" s="190"/>
      <c r="D111" s="190"/>
      <c r="E111" s="17"/>
      <c r="F111" s="17"/>
      <c r="G111" s="17"/>
      <c r="H111" s="17"/>
      <c r="I111" s="2"/>
      <c r="J111" s="2"/>
      <c r="K111" s="2"/>
    </row>
    <row r="112" spans="1:11" ht="20.25" customHeight="1">
      <c r="A112" s="6"/>
      <c r="B112" s="197"/>
      <c r="C112" s="191"/>
      <c r="D112" s="190"/>
      <c r="E112" s="17"/>
      <c r="F112" s="17"/>
      <c r="G112" s="17"/>
      <c r="H112" s="17"/>
      <c r="I112" s="2"/>
      <c r="J112" s="2"/>
      <c r="K112" s="2"/>
    </row>
    <row r="113" spans="1:11" ht="16.5" customHeight="1">
      <c r="A113" s="4" t="s">
        <v>30</v>
      </c>
      <c r="B113" s="196" t="s">
        <v>88</v>
      </c>
      <c r="C113" s="189" t="s">
        <v>110</v>
      </c>
      <c r="D113" s="189" t="s">
        <v>55</v>
      </c>
      <c r="E113" s="17" t="s">
        <v>84</v>
      </c>
      <c r="F113" s="17" t="s">
        <v>111</v>
      </c>
      <c r="G113" s="17" t="s">
        <v>112</v>
      </c>
      <c r="H113" s="17"/>
      <c r="I113" s="2">
        <v>0</v>
      </c>
      <c r="J113" s="2">
        <v>0</v>
      </c>
      <c r="K113" s="2">
        <v>0</v>
      </c>
    </row>
    <row r="114" spans="1:11" ht="16.5" customHeight="1">
      <c r="A114" s="5"/>
      <c r="B114" s="197"/>
      <c r="C114" s="190"/>
      <c r="D114" s="190"/>
      <c r="E114" s="17" t="s">
        <v>84</v>
      </c>
      <c r="F114" s="17" t="s">
        <v>111</v>
      </c>
      <c r="G114" s="17" t="s">
        <v>113</v>
      </c>
      <c r="H114" s="17" t="s">
        <v>77</v>
      </c>
      <c r="I114" s="2">
        <v>0</v>
      </c>
      <c r="J114" s="2">
        <v>0</v>
      </c>
      <c r="K114" s="2">
        <v>0</v>
      </c>
    </row>
    <row r="115" spans="1:11" ht="20.25" customHeight="1">
      <c r="A115" s="5"/>
      <c r="B115" s="197"/>
      <c r="C115" s="190"/>
      <c r="D115" s="190"/>
      <c r="E115" s="25"/>
      <c r="F115" s="25"/>
      <c r="G115" s="25"/>
      <c r="H115" s="25"/>
      <c r="I115" s="18"/>
      <c r="J115" s="18"/>
      <c r="K115" s="18"/>
    </row>
    <row r="116" spans="1:11" ht="16.5" customHeight="1">
      <c r="A116" s="4" t="s">
        <v>123</v>
      </c>
      <c r="B116" s="189" t="s">
        <v>105</v>
      </c>
      <c r="C116" s="189" t="s">
        <v>124</v>
      </c>
      <c r="D116" s="189" t="s">
        <v>55</v>
      </c>
      <c r="E116" s="17" t="s">
        <v>84</v>
      </c>
      <c r="F116" s="17" t="s">
        <v>125</v>
      </c>
      <c r="G116" s="17" t="s">
        <v>126</v>
      </c>
      <c r="H116" s="17"/>
      <c r="I116" s="18">
        <f>I117</f>
        <v>39</v>
      </c>
      <c r="J116" s="18">
        <f>J117</f>
        <v>39</v>
      </c>
      <c r="K116" s="18">
        <f>K117</f>
        <v>39</v>
      </c>
    </row>
    <row r="117" spans="1:11" ht="24.75" customHeight="1">
      <c r="A117" s="5"/>
      <c r="B117" s="190"/>
      <c r="C117" s="190"/>
      <c r="D117" s="191"/>
      <c r="E117" s="17" t="s">
        <v>84</v>
      </c>
      <c r="F117" s="17" t="s">
        <v>125</v>
      </c>
      <c r="G117" s="17" t="s">
        <v>127</v>
      </c>
      <c r="H117" s="17" t="s">
        <v>77</v>
      </c>
      <c r="I117" s="18">
        <v>39</v>
      </c>
      <c r="J117" s="18">
        <v>39</v>
      </c>
      <c r="K117" s="18">
        <v>39</v>
      </c>
    </row>
    <row r="118" spans="1:11" ht="16.5" customHeight="1">
      <c r="A118" s="4" t="s">
        <v>128</v>
      </c>
      <c r="B118" s="189" t="s">
        <v>129</v>
      </c>
      <c r="C118" s="189" t="s">
        <v>130</v>
      </c>
      <c r="D118" s="189" t="s">
        <v>55</v>
      </c>
      <c r="E118" s="17" t="s">
        <v>84</v>
      </c>
      <c r="F118" s="17" t="s">
        <v>132</v>
      </c>
      <c r="G118" s="17" t="s">
        <v>131</v>
      </c>
      <c r="H118" s="17"/>
      <c r="I118" s="2">
        <f>I119</f>
        <v>299</v>
      </c>
      <c r="J118" s="2">
        <f>J119</f>
        <v>299</v>
      </c>
      <c r="K118" s="2">
        <f>K119</f>
        <v>299</v>
      </c>
    </row>
    <row r="119" spans="1:11" ht="16.5" customHeight="1">
      <c r="A119" s="5"/>
      <c r="B119" s="190"/>
      <c r="C119" s="190"/>
      <c r="D119" s="190"/>
      <c r="E119" s="26" t="s">
        <v>84</v>
      </c>
      <c r="F119" s="26" t="s">
        <v>132</v>
      </c>
      <c r="G119" s="26" t="s">
        <v>133</v>
      </c>
      <c r="H119" s="26" t="s">
        <v>134</v>
      </c>
      <c r="I119" s="2">
        <v>299</v>
      </c>
      <c r="J119" s="2">
        <v>299</v>
      </c>
      <c r="K119" s="2">
        <v>299</v>
      </c>
    </row>
    <row r="120" spans="1:11" ht="60.75" customHeight="1">
      <c r="A120" s="6"/>
      <c r="B120" s="191"/>
      <c r="C120" s="191"/>
      <c r="D120" s="191"/>
      <c r="E120" s="26"/>
      <c r="F120" s="26"/>
      <c r="G120" s="26"/>
      <c r="H120" s="26"/>
      <c r="I120" s="2"/>
      <c r="J120" s="2"/>
      <c r="K120" s="2"/>
    </row>
    <row r="121" spans="1:11" ht="16.5" customHeight="1">
      <c r="A121" s="4" t="s">
        <v>32</v>
      </c>
      <c r="B121" s="197" t="s">
        <v>135</v>
      </c>
      <c r="C121" s="189" t="s">
        <v>34</v>
      </c>
      <c r="D121" s="189" t="s">
        <v>55</v>
      </c>
      <c r="E121" s="17" t="s">
        <v>84</v>
      </c>
      <c r="F121" s="17" t="s">
        <v>137</v>
      </c>
      <c r="G121" s="17" t="s">
        <v>142</v>
      </c>
      <c r="H121" s="17"/>
      <c r="I121" s="2">
        <f>I122</f>
        <v>64.1</v>
      </c>
      <c r="J121" s="2">
        <f>J122</f>
        <v>64.1</v>
      </c>
      <c r="K121" s="2">
        <f>K122</f>
        <v>64.1</v>
      </c>
    </row>
    <row r="122" spans="1:11" ht="16.5" customHeight="1">
      <c r="A122" s="5"/>
      <c r="B122" s="197"/>
      <c r="C122" s="190"/>
      <c r="D122" s="190"/>
      <c r="E122" s="17" t="s">
        <v>84</v>
      </c>
      <c r="F122" s="17" t="s">
        <v>137</v>
      </c>
      <c r="G122" s="17" t="s">
        <v>142</v>
      </c>
      <c r="H122" s="17" t="s">
        <v>139</v>
      </c>
      <c r="I122" s="2">
        <f>I125</f>
        <v>64.1</v>
      </c>
      <c r="J122" s="2">
        <f>J125</f>
        <v>64.1</v>
      </c>
      <c r="K122" s="2">
        <f>K125</f>
        <v>64.1</v>
      </c>
    </row>
    <row r="123" spans="1:11" ht="16.5" customHeight="1">
      <c r="A123" s="6"/>
      <c r="B123" s="197"/>
      <c r="C123" s="190"/>
      <c r="D123" s="190"/>
      <c r="E123" s="17"/>
      <c r="F123" s="17"/>
      <c r="G123" s="17"/>
      <c r="H123" s="17"/>
      <c r="I123" s="2"/>
      <c r="J123" s="2"/>
      <c r="K123" s="2"/>
    </row>
    <row r="124" spans="1:11" ht="16.5" customHeight="1">
      <c r="A124" s="4" t="s">
        <v>33</v>
      </c>
      <c r="B124" s="196" t="s">
        <v>88</v>
      </c>
      <c r="C124" s="189" t="s">
        <v>136</v>
      </c>
      <c r="D124" s="189" t="s">
        <v>55</v>
      </c>
      <c r="E124" s="17" t="s">
        <v>84</v>
      </c>
      <c r="F124" s="17" t="s">
        <v>137</v>
      </c>
      <c r="G124" s="17" t="s">
        <v>140</v>
      </c>
      <c r="H124" s="17"/>
      <c r="I124" s="2">
        <f>I125</f>
        <v>64.1</v>
      </c>
      <c r="J124" s="2">
        <f>J125</f>
        <v>64.1</v>
      </c>
      <c r="K124" s="2">
        <f>K125</f>
        <v>64.1</v>
      </c>
    </row>
    <row r="125" spans="1:11" ht="16.5" customHeight="1">
      <c r="A125" s="5"/>
      <c r="B125" s="197"/>
      <c r="C125" s="190"/>
      <c r="D125" s="190"/>
      <c r="E125" s="17" t="s">
        <v>84</v>
      </c>
      <c r="F125" s="17" t="s">
        <v>137</v>
      </c>
      <c r="G125" s="17" t="s">
        <v>138</v>
      </c>
      <c r="H125" s="17" t="s">
        <v>139</v>
      </c>
      <c r="I125" s="2">
        <v>64.1</v>
      </c>
      <c r="J125" s="2">
        <v>64.1</v>
      </c>
      <c r="K125" s="2">
        <v>64.1</v>
      </c>
    </row>
    <row r="126" spans="1:11" ht="16.5" customHeight="1">
      <c r="A126" s="6"/>
      <c r="B126" s="197"/>
      <c r="C126" s="190"/>
      <c r="D126" s="190"/>
      <c r="E126" s="17"/>
      <c r="F126" s="17"/>
      <c r="G126" s="17"/>
      <c r="H126" s="17"/>
      <c r="I126" s="2"/>
      <c r="J126" s="2"/>
      <c r="K126" s="2"/>
    </row>
    <row r="127" spans="1:11" ht="16.5" customHeight="1">
      <c r="A127" s="4" t="s">
        <v>143</v>
      </c>
      <c r="B127" s="196" t="s">
        <v>141</v>
      </c>
      <c r="C127" s="189" t="s">
        <v>39</v>
      </c>
      <c r="D127" s="189" t="s">
        <v>55</v>
      </c>
      <c r="E127" s="17" t="s">
        <v>84</v>
      </c>
      <c r="F127" s="17" t="s">
        <v>146</v>
      </c>
      <c r="G127" s="17" t="s">
        <v>149</v>
      </c>
      <c r="H127" s="27"/>
      <c r="I127" s="29">
        <f>I128+I129</f>
        <v>78.8</v>
      </c>
      <c r="J127" s="29">
        <f>J128+J129</f>
        <v>78.8</v>
      </c>
      <c r="K127" s="29">
        <f>K128+K129</f>
        <v>78.8</v>
      </c>
    </row>
    <row r="128" spans="1:11" ht="16.5" customHeight="1">
      <c r="A128" s="5"/>
      <c r="B128" s="197"/>
      <c r="C128" s="190"/>
      <c r="D128" s="190"/>
      <c r="E128" s="17" t="s">
        <v>84</v>
      </c>
      <c r="F128" s="17" t="s">
        <v>146</v>
      </c>
      <c r="G128" s="17" t="s">
        <v>149</v>
      </c>
      <c r="H128" s="30" t="s">
        <v>75</v>
      </c>
      <c r="I128" s="29">
        <f aca="true" t="shared" si="4" ref="I128:K129">I134</f>
        <v>70</v>
      </c>
      <c r="J128" s="29">
        <f t="shared" si="4"/>
        <v>70</v>
      </c>
      <c r="K128" s="29">
        <f t="shared" si="4"/>
        <v>70</v>
      </c>
    </row>
    <row r="129" spans="1:11" ht="16.5" customHeight="1">
      <c r="A129" s="5"/>
      <c r="B129" s="197"/>
      <c r="C129" s="190"/>
      <c r="D129" s="190"/>
      <c r="E129" s="17" t="s">
        <v>84</v>
      </c>
      <c r="F129" s="17" t="s">
        <v>146</v>
      </c>
      <c r="G129" s="17" t="s">
        <v>149</v>
      </c>
      <c r="H129" s="30" t="s">
        <v>77</v>
      </c>
      <c r="I129" s="29">
        <f t="shared" si="4"/>
        <v>8.8</v>
      </c>
      <c r="J129" s="29">
        <f t="shared" si="4"/>
        <v>8.8</v>
      </c>
      <c r="K129" s="29">
        <f t="shared" si="4"/>
        <v>8.8</v>
      </c>
    </row>
    <row r="130" spans="1:11" ht="16.5" customHeight="1">
      <c r="A130" s="5"/>
      <c r="B130" s="197"/>
      <c r="C130" s="190"/>
      <c r="D130" s="190"/>
      <c r="E130" s="17"/>
      <c r="F130" s="17"/>
      <c r="G130" s="17"/>
      <c r="H130" s="17"/>
      <c r="I130" s="2"/>
      <c r="J130" s="2"/>
      <c r="K130" s="2"/>
    </row>
    <row r="131" spans="1:11" ht="16.5" customHeight="1">
      <c r="A131" s="5"/>
      <c r="B131" s="197"/>
      <c r="C131" s="190"/>
      <c r="D131" s="190"/>
      <c r="E131" s="17"/>
      <c r="F131" s="17"/>
      <c r="G131" s="17"/>
      <c r="H131" s="17"/>
      <c r="I131" s="2"/>
      <c r="J131" s="2"/>
      <c r="K131" s="2"/>
    </row>
    <row r="132" spans="1:11" ht="16.5" customHeight="1">
      <c r="A132" s="6"/>
      <c r="B132" s="197"/>
      <c r="C132" s="190"/>
      <c r="D132" s="190"/>
      <c r="E132" s="17"/>
      <c r="F132" s="17"/>
      <c r="G132" s="17"/>
      <c r="H132" s="17"/>
      <c r="I132" s="2"/>
      <c r="J132" s="2"/>
      <c r="K132" s="2"/>
    </row>
    <row r="133" spans="1:11" ht="16.5" customHeight="1">
      <c r="A133" s="4" t="s">
        <v>144</v>
      </c>
      <c r="B133" s="196" t="s">
        <v>88</v>
      </c>
      <c r="C133" s="189" t="s">
        <v>145</v>
      </c>
      <c r="D133" s="189" t="s">
        <v>55</v>
      </c>
      <c r="E133" s="17" t="s">
        <v>84</v>
      </c>
      <c r="F133" s="17" t="s">
        <v>146</v>
      </c>
      <c r="G133" s="17" t="s">
        <v>148</v>
      </c>
      <c r="H133" s="27"/>
      <c r="I133" s="29">
        <f>I134+I135</f>
        <v>78.8</v>
      </c>
      <c r="J133" s="29">
        <f>J134+J135</f>
        <v>78.8</v>
      </c>
      <c r="K133" s="29">
        <f>K134+K135</f>
        <v>78.8</v>
      </c>
    </row>
    <row r="134" spans="1:11" ht="16.5" customHeight="1">
      <c r="A134" s="5"/>
      <c r="B134" s="197"/>
      <c r="C134" s="190"/>
      <c r="D134" s="190"/>
      <c r="E134" s="17" t="s">
        <v>84</v>
      </c>
      <c r="F134" s="17" t="s">
        <v>146</v>
      </c>
      <c r="G134" s="17" t="s">
        <v>147</v>
      </c>
      <c r="H134" s="30" t="s">
        <v>75</v>
      </c>
      <c r="I134" s="29">
        <v>70</v>
      </c>
      <c r="J134" s="29">
        <v>70</v>
      </c>
      <c r="K134" s="29">
        <v>70</v>
      </c>
    </row>
    <row r="135" spans="1:11" ht="16.5" customHeight="1">
      <c r="A135" s="5"/>
      <c r="B135" s="197"/>
      <c r="C135" s="190"/>
      <c r="D135" s="190"/>
      <c r="E135" s="17" t="s">
        <v>84</v>
      </c>
      <c r="F135" s="17" t="s">
        <v>146</v>
      </c>
      <c r="G135" s="17" t="s">
        <v>147</v>
      </c>
      <c r="H135" s="30" t="s">
        <v>77</v>
      </c>
      <c r="I135" s="29">
        <v>8.8</v>
      </c>
      <c r="J135" s="29">
        <v>8.8</v>
      </c>
      <c r="K135" s="29">
        <v>8.8</v>
      </c>
    </row>
    <row r="136" spans="1:11" ht="16.5" customHeight="1">
      <c r="A136" s="5"/>
      <c r="B136" s="197"/>
      <c r="C136" s="190"/>
      <c r="D136" s="190"/>
      <c r="E136" s="17"/>
      <c r="F136" s="17"/>
      <c r="G136" s="17"/>
      <c r="H136" s="27"/>
      <c r="I136" s="28"/>
      <c r="J136" s="28"/>
      <c r="K136" s="28"/>
    </row>
    <row r="137" spans="1:11" ht="16.5" customHeight="1">
      <c r="A137" s="6"/>
      <c r="B137" s="197"/>
      <c r="C137" s="190"/>
      <c r="D137" s="191"/>
      <c r="E137" s="17"/>
      <c r="F137" s="17"/>
      <c r="G137" s="17"/>
      <c r="H137" s="27"/>
      <c r="I137" s="28"/>
      <c r="J137" s="28"/>
      <c r="K137" s="28"/>
    </row>
    <row r="138" spans="1:11" ht="16.5" customHeight="1">
      <c r="A138" s="4" t="s">
        <v>35</v>
      </c>
      <c r="B138" s="189" t="s">
        <v>150</v>
      </c>
      <c r="C138" s="189" t="s">
        <v>57</v>
      </c>
      <c r="D138" s="189" t="s">
        <v>55</v>
      </c>
      <c r="E138" s="17" t="s">
        <v>84</v>
      </c>
      <c r="F138" s="17" t="s">
        <v>151</v>
      </c>
      <c r="G138" s="17" t="s">
        <v>155</v>
      </c>
      <c r="H138" s="17"/>
      <c r="I138" s="2">
        <v>0</v>
      </c>
      <c r="J138" s="2">
        <v>0</v>
      </c>
      <c r="K138" s="2">
        <v>0</v>
      </c>
    </row>
    <row r="139" spans="1:11" ht="16.5" customHeight="1">
      <c r="A139" s="5"/>
      <c r="B139" s="190"/>
      <c r="C139" s="190"/>
      <c r="D139" s="190"/>
      <c r="E139" s="17" t="s">
        <v>84</v>
      </c>
      <c r="F139" s="17" t="s">
        <v>151</v>
      </c>
      <c r="G139" s="17" t="s">
        <v>155</v>
      </c>
      <c r="H139" s="17" t="s">
        <v>77</v>
      </c>
      <c r="I139" s="2">
        <v>0</v>
      </c>
      <c r="J139" s="2">
        <v>0</v>
      </c>
      <c r="K139" s="2">
        <v>0</v>
      </c>
    </row>
    <row r="140" spans="1:11" ht="16.5" customHeight="1">
      <c r="A140" s="6"/>
      <c r="B140" s="190"/>
      <c r="C140" s="190"/>
      <c r="D140" s="190"/>
      <c r="E140" s="17"/>
      <c r="F140" s="17"/>
      <c r="G140" s="17"/>
      <c r="H140" s="17"/>
      <c r="I140" s="2"/>
      <c r="J140" s="2"/>
      <c r="K140" s="2"/>
    </row>
    <row r="141" spans="1:11" ht="16.5" customHeight="1">
      <c r="A141" s="4" t="s">
        <v>36</v>
      </c>
      <c r="B141" s="196" t="s">
        <v>88</v>
      </c>
      <c r="C141" s="189" t="s">
        <v>58</v>
      </c>
      <c r="D141" s="189" t="s">
        <v>55</v>
      </c>
      <c r="E141" s="17" t="s">
        <v>84</v>
      </c>
      <c r="F141" s="17" t="s">
        <v>151</v>
      </c>
      <c r="G141" s="17" t="s">
        <v>154</v>
      </c>
      <c r="H141" s="17"/>
      <c r="I141" s="2">
        <v>0</v>
      </c>
      <c r="J141" s="2">
        <v>0</v>
      </c>
      <c r="K141" s="2">
        <v>0</v>
      </c>
    </row>
    <row r="142" spans="1:11" ht="16.5" customHeight="1">
      <c r="A142" s="5"/>
      <c r="B142" s="197"/>
      <c r="C142" s="190"/>
      <c r="D142" s="190"/>
      <c r="E142" s="17" t="s">
        <v>84</v>
      </c>
      <c r="F142" s="17" t="s">
        <v>151</v>
      </c>
      <c r="G142" s="17" t="s">
        <v>152</v>
      </c>
      <c r="H142" s="17" t="s">
        <v>77</v>
      </c>
      <c r="I142" s="2">
        <v>0</v>
      </c>
      <c r="J142" s="2">
        <v>0</v>
      </c>
      <c r="K142" s="2">
        <v>0</v>
      </c>
    </row>
    <row r="143" spans="1:11" ht="16.5" customHeight="1" hidden="1">
      <c r="A143" s="5"/>
      <c r="B143" s="197"/>
      <c r="C143" s="190"/>
      <c r="D143" s="190"/>
      <c r="E143" s="17" t="s">
        <v>84</v>
      </c>
      <c r="F143" s="17" t="s">
        <v>151</v>
      </c>
      <c r="G143" s="17" t="s">
        <v>153</v>
      </c>
      <c r="H143" s="17" t="s">
        <v>77</v>
      </c>
      <c r="I143" s="2">
        <v>156.3</v>
      </c>
      <c r="J143" s="2">
        <v>156.3</v>
      </c>
      <c r="K143" s="2">
        <v>156.3</v>
      </c>
    </row>
    <row r="144" spans="1:11" ht="31.5" customHeight="1">
      <c r="A144" s="6"/>
      <c r="B144" s="198"/>
      <c r="C144" s="191"/>
      <c r="D144" s="191"/>
      <c r="E144" s="17"/>
      <c r="F144" s="17"/>
      <c r="G144" s="17"/>
      <c r="H144" s="17"/>
      <c r="I144" s="2"/>
      <c r="J144" s="2"/>
      <c r="K144" s="2"/>
    </row>
    <row r="145" spans="1:11" ht="21" customHeight="1">
      <c r="A145" s="192" t="s">
        <v>243</v>
      </c>
      <c r="B145" s="189" t="s">
        <v>244</v>
      </c>
      <c r="C145" s="189" t="s">
        <v>245</v>
      </c>
      <c r="D145" s="189" t="s">
        <v>55</v>
      </c>
      <c r="E145" s="17" t="s">
        <v>84</v>
      </c>
      <c r="F145" s="17" t="s">
        <v>249</v>
      </c>
      <c r="G145" s="17" t="s">
        <v>251</v>
      </c>
      <c r="H145" s="17"/>
      <c r="I145" s="90">
        <f>I146</f>
        <v>10</v>
      </c>
      <c r="J145" s="90">
        <f>J146</f>
        <v>10</v>
      </c>
      <c r="K145" s="90">
        <f>K146</f>
        <v>10</v>
      </c>
    </row>
    <row r="146" spans="1:11" ht="20.25" customHeight="1">
      <c r="A146" s="193"/>
      <c r="B146" s="190"/>
      <c r="C146" s="190"/>
      <c r="D146" s="190"/>
      <c r="E146" s="17" t="s">
        <v>84</v>
      </c>
      <c r="F146" s="17" t="s">
        <v>249</v>
      </c>
      <c r="G146" s="17" t="s">
        <v>251</v>
      </c>
      <c r="H146" s="17" t="s">
        <v>77</v>
      </c>
      <c r="I146" s="90">
        <f>I149</f>
        <v>10</v>
      </c>
      <c r="J146" s="90">
        <f>J149</f>
        <v>10</v>
      </c>
      <c r="K146" s="90">
        <f>K149</f>
        <v>10</v>
      </c>
    </row>
    <row r="147" spans="1:11" ht="23.25" customHeight="1">
      <c r="A147" s="194"/>
      <c r="B147" s="191"/>
      <c r="C147" s="191"/>
      <c r="D147" s="191"/>
      <c r="E147" s="26"/>
      <c r="F147" s="26"/>
      <c r="G147" s="17"/>
      <c r="H147" s="17"/>
      <c r="I147" s="89"/>
      <c r="J147" s="89"/>
      <c r="K147" s="89"/>
    </row>
    <row r="148" spans="1:11" ht="20.25" customHeight="1">
      <c r="A148" s="192" t="s">
        <v>246</v>
      </c>
      <c r="B148" s="189" t="s">
        <v>88</v>
      </c>
      <c r="C148" s="189" t="s">
        <v>248</v>
      </c>
      <c r="D148" s="189" t="s">
        <v>55</v>
      </c>
      <c r="E148" s="17" t="s">
        <v>84</v>
      </c>
      <c r="F148" s="17" t="s">
        <v>249</v>
      </c>
      <c r="G148" s="17" t="s">
        <v>250</v>
      </c>
      <c r="H148" s="17"/>
      <c r="I148" s="90">
        <f>I149</f>
        <v>10</v>
      </c>
      <c r="J148" s="90">
        <f>J149</f>
        <v>10</v>
      </c>
      <c r="K148" s="90">
        <f>K149</f>
        <v>10</v>
      </c>
    </row>
    <row r="149" spans="1:11" ht="20.25" customHeight="1">
      <c r="A149" s="193"/>
      <c r="B149" s="190"/>
      <c r="C149" s="190"/>
      <c r="D149" s="190"/>
      <c r="E149" s="17" t="s">
        <v>84</v>
      </c>
      <c r="F149" s="17" t="s">
        <v>249</v>
      </c>
      <c r="G149" s="17" t="s">
        <v>250</v>
      </c>
      <c r="H149" s="17" t="s">
        <v>77</v>
      </c>
      <c r="I149" s="90">
        <v>10</v>
      </c>
      <c r="J149" s="90">
        <v>10</v>
      </c>
      <c r="K149" s="90">
        <v>10</v>
      </c>
    </row>
    <row r="150" spans="1:11" ht="27" customHeight="1">
      <c r="A150" s="194"/>
      <c r="B150" s="191"/>
      <c r="C150" s="191"/>
      <c r="D150" s="191"/>
      <c r="E150" s="17"/>
      <c r="F150" s="17"/>
      <c r="G150" s="17"/>
      <c r="H150" s="88"/>
      <c r="I150" s="91"/>
      <c r="J150" s="91"/>
      <c r="K150" s="91"/>
    </row>
    <row r="151" spans="1:11" ht="16.5" customHeight="1">
      <c r="A151" s="199">
        <v>3</v>
      </c>
      <c r="B151" s="199" t="s">
        <v>67</v>
      </c>
      <c r="C151" s="186" t="s">
        <v>37</v>
      </c>
      <c r="D151" s="186" t="s">
        <v>55</v>
      </c>
      <c r="E151" s="31" t="s">
        <v>84</v>
      </c>
      <c r="F151" s="31" t="s">
        <v>121</v>
      </c>
      <c r="G151" s="31" t="s">
        <v>208</v>
      </c>
      <c r="H151" s="31"/>
      <c r="I151" s="32">
        <f>I152</f>
        <v>3115.2000000000003</v>
      </c>
      <c r="J151" s="32">
        <f>J152</f>
        <v>3115.2000000000003</v>
      </c>
      <c r="K151" s="32">
        <f>K152</f>
        <v>3115.2000000000003</v>
      </c>
    </row>
    <row r="152" spans="1:11" ht="16.5" customHeight="1">
      <c r="A152" s="200"/>
      <c r="B152" s="200"/>
      <c r="C152" s="187"/>
      <c r="D152" s="187"/>
      <c r="E152" s="31" t="s">
        <v>84</v>
      </c>
      <c r="F152" s="31" t="s">
        <v>121</v>
      </c>
      <c r="G152" s="31" t="s">
        <v>210</v>
      </c>
      <c r="H152" s="31" t="s">
        <v>77</v>
      </c>
      <c r="I152" s="32">
        <f>I155+I163+I169+I183+I192+I200+I205+I214+I220</f>
        <v>3115.2000000000003</v>
      </c>
      <c r="J152" s="32">
        <f>J155+J163+J169+J183+J192+J200+J205+J214+J220</f>
        <v>3115.2000000000003</v>
      </c>
      <c r="K152" s="32">
        <f>K155+K163+K169+K183+K192+K200+K205+K214+K220</f>
        <v>3115.2000000000003</v>
      </c>
    </row>
    <row r="153" spans="1:11" ht="16.5" customHeight="1">
      <c r="A153" s="200"/>
      <c r="B153" s="218"/>
      <c r="C153" s="187"/>
      <c r="D153" s="187"/>
      <c r="E153" s="31" t="s">
        <v>84</v>
      </c>
      <c r="F153" s="31" t="s">
        <v>121</v>
      </c>
      <c r="G153" s="31" t="s">
        <v>210</v>
      </c>
      <c r="H153" s="31" t="s">
        <v>79</v>
      </c>
      <c r="I153" s="32">
        <f>I170</f>
        <v>0</v>
      </c>
      <c r="J153" s="32">
        <f>J170</f>
        <v>0</v>
      </c>
      <c r="K153" s="32">
        <f>K170</f>
        <v>0</v>
      </c>
    </row>
    <row r="154" spans="1:11" ht="16.5" customHeight="1">
      <c r="A154" s="33" t="s">
        <v>38</v>
      </c>
      <c r="B154" s="186" t="s">
        <v>247</v>
      </c>
      <c r="C154" s="199" t="s">
        <v>42</v>
      </c>
      <c r="D154" s="175" t="s">
        <v>55</v>
      </c>
      <c r="E154" s="31" t="s">
        <v>84</v>
      </c>
      <c r="F154" s="31" t="s">
        <v>156</v>
      </c>
      <c r="G154" s="31" t="s">
        <v>157</v>
      </c>
      <c r="H154" s="31"/>
      <c r="I154" s="32">
        <v>0</v>
      </c>
      <c r="J154" s="32">
        <v>0</v>
      </c>
      <c r="K154" s="32">
        <v>0</v>
      </c>
    </row>
    <row r="155" spans="1:11" ht="16.5" customHeight="1">
      <c r="A155" s="34"/>
      <c r="B155" s="187"/>
      <c r="C155" s="200"/>
      <c r="D155" s="176"/>
      <c r="E155" s="31" t="s">
        <v>84</v>
      </c>
      <c r="F155" s="31" t="s">
        <v>156</v>
      </c>
      <c r="G155" s="31" t="s">
        <v>157</v>
      </c>
      <c r="H155" s="31" t="s">
        <v>77</v>
      </c>
      <c r="I155" s="32">
        <v>0</v>
      </c>
      <c r="J155" s="32">
        <v>0</v>
      </c>
      <c r="K155" s="32">
        <v>0</v>
      </c>
    </row>
    <row r="156" spans="1:11" ht="16.5" customHeight="1">
      <c r="A156" s="35"/>
      <c r="B156" s="187"/>
      <c r="C156" s="200"/>
      <c r="D156" s="176"/>
      <c r="E156" s="31"/>
      <c r="F156" s="31"/>
      <c r="G156" s="31"/>
      <c r="H156" s="31"/>
      <c r="I156" s="32"/>
      <c r="J156" s="32"/>
      <c r="K156" s="32"/>
    </row>
    <row r="157" spans="1:11" ht="16.5" customHeight="1">
      <c r="A157" s="33" t="s">
        <v>166</v>
      </c>
      <c r="B157" s="186" t="s">
        <v>159</v>
      </c>
      <c r="C157" s="175" t="s">
        <v>160</v>
      </c>
      <c r="D157" s="175" t="s">
        <v>55</v>
      </c>
      <c r="E157" s="31" t="s">
        <v>84</v>
      </c>
      <c r="F157" s="31" t="s">
        <v>156</v>
      </c>
      <c r="G157" s="31" t="s">
        <v>161</v>
      </c>
      <c r="H157" s="31"/>
      <c r="I157" s="32">
        <v>0</v>
      </c>
      <c r="J157" s="32">
        <v>0</v>
      </c>
      <c r="K157" s="32">
        <v>0</v>
      </c>
    </row>
    <row r="158" spans="1:11" ht="16.5" customHeight="1">
      <c r="A158" s="34"/>
      <c r="B158" s="187"/>
      <c r="C158" s="176"/>
      <c r="D158" s="176"/>
      <c r="E158" s="31" t="s">
        <v>84</v>
      </c>
      <c r="F158" s="31" t="s">
        <v>156</v>
      </c>
      <c r="G158" s="31" t="s">
        <v>162</v>
      </c>
      <c r="H158" s="31" t="s">
        <v>77</v>
      </c>
      <c r="I158" s="32">
        <v>0</v>
      </c>
      <c r="J158" s="32">
        <v>0</v>
      </c>
      <c r="K158" s="32">
        <v>0</v>
      </c>
    </row>
    <row r="159" spans="1:11" ht="16.5" customHeight="1">
      <c r="A159" s="34"/>
      <c r="B159" s="187"/>
      <c r="C159" s="176"/>
      <c r="D159" s="176"/>
      <c r="E159" s="31"/>
      <c r="F159" s="31"/>
      <c r="G159" s="31"/>
      <c r="H159" s="31"/>
      <c r="I159" s="32"/>
      <c r="J159" s="32"/>
      <c r="K159" s="32"/>
    </row>
    <row r="160" spans="1:11" ht="16.5" customHeight="1">
      <c r="A160" s="34"/>
      <c r="B160" s="187"/>
      <c r="C160" s="176"/>
      <c r="D160" s="176"/>
      <c r="E160" s="31"/>
      <c r="F160" s="31"/>
      <c r="G160" s="31"/>
      <c r="H160" s="31"/>
      <c r="I160" s="32"/>
      <c r="J160" s="32"/>
      <c r="K160" s="32"/>
    </row>
    <row r="161" spans="1:11" ht="16.5" customHeight="1">
      <c r="A161" s="35"/>
      <c r="B161" s="187"/>
      <c r="C161" s="176"/>
      <c r="D161" s="176"/>
      <c r="E161" s="31"/>
      <c r="F161" s="31"/>
      <c r="G161" s="31"/>
      <c r="H161" s="31"/>
      <c r="I161" s="32"/>
      <c r="J161" s="32"/>
      <c r="K161" s="32"/>
    </row>
    <row r="162" spans="1:11" ht="16.5" customHeight="1">
      <c r="A162" s="33" t="s">
        <v>40</v>
      </c>
      <c r="B162" s="186" t="s">
        <v>165</v>
      </c>
      <c r="C162" s="175" t="s">
        <v>43</v>
      </c>
      <c r="D162" s="175" t="s">
        <v>55</v>
      </c>
      <c r="E162" s="31" t="s">
        <v>84</v>
      </c>
      <c r="F162" s="31" t="s">
        <v>163</v>
      </c>
      <c r="G162" s="31" t="s">
        <v>164</v>
      </c>
      <c r="H162" s="31"/>
      <c r="I162" s="32">
        <f>I163</f>
        <v>546.4000000000001</v>
      </c>
      <c r="J162" s="32">
        <f>J163</f>
        <v>546.4000000000001</v>
      </c>
      <c r="K162" s="32">
        <f>K163</f>
        <v>546.4000000000001</v>
      </c>
    </row>
    <row r="163" spans="1:12" ht="16.5" customHeight="1">
      <c r="A163" s="34"/>
      <c r="B163" s="187"/>
      <c r="C163" s="176"/>
      <c r="D163" s="176"/>
      <c r="E163" s="31" t="s">
        <v>84</v>
      </c>
      <c r="F163" s="31" t="s">
        <v>163</v>
      </c>
      <c r="G163" s="31" t="s">
        <v>164</v>
      </c>
      <c r="H163" s="31" t="s">
        <v>77</v>
      </c>
      <c r="I163" s="32">
        <f>I166+I167</f>
        <v>546.4000000000001</v>
      </c>
      <c r="J163" s="32">
        <f>J166+J167</f>
        <v>546.4000000000001</v>
      </c>
      <c r="K163" s="32">
        <f>K166+K167</f>
        <v>546.4000000000001</v>
      </c>
      <c r="L163" s="146"/>
    </row>
    <row r="164" spans="1:12" ht="16.5" customHeight="1">
      <c r="A164" s="35"/>
      <c r="B164" s="187"/>
      <c r="C164" s="176"/>
      <c r="D164" s="176"/>
      <c r="E164" s="31"/>
      <c r="F164" s="31"/>
      <c r="G164" s="31"/>
      <c r="H164" s="31"/>
      <c r="I164" s="32"/>
      <c r="J164" s="32"/>
      <c r="K164" s="32"/>
      <c r="L164" s="146"/>
    </row>
    <row r="165" spans="1:12" ht="16.5" customHeight="1">
      <c r="A165" s="33" t="s">
        <v>41</v>
      </c>
      <c r="B165" s="186" t="s">
        <v>278</v>
      </c>
      <c r="C165" s="175" t="s">
        <v>167</v>
      </c>
      <c r="D165" s="175" t="s">
        <v>55</v>
      </c>
      <c r="E165" s="31" t="s">
        <v>84</v>
      </c>
      <c r="F165" s="31" t="s">
        <v>163</v>
      </c>
      <c r="G165" s="31" t="s">
        <v>171</v>
      </c>
      <c r="H165" s="31"/>
      <c r="I165" s="32">
        <f>I166+I167</f>
        <v>546.4000000000001</v>
      </c>
      <c r="J165" s="32">
        <f>J166+J167</f>
        <v>546.4000000000001</v>
      </c>
      <c r="K165" s="32">
        <f>K166+K167</f>
        <v>546.4000000000001</v>
      </c>
      <c r="L165" s="146"/>
    </row>
    <row r="166" spans="1:12" ht="16.5" customHeight="1">
      <c r="A166" s="34"/>
      <c r="B166" s="187"/>
      <c r="C166" s="176"/>
      <c r="D166" s="176"/>
      <c r="E166" s="31" t="s">
        <v>84</v>
      </c>
      <c r="F166" s="31" t="s">
        <v>163</v>
      </c>
      <c r="G166" s="31" t="s">
        <v>169</v>
      </c>
      <c r="H166" s="31" t="s">
        <v>77</v>
      </c>
      <c r="I166" s="32">
        <v>343.1</v>
      </c>
      <c r="J166" s="32">
        <v>343.1</v>
      </c>
      <c r="K166" s="32">
        <v>343.1</v>
      </c>
      <c r="L166" s="146"/>
    </row>
    <row r="167" spans="1:12" ht="16.5" customHeight="1">
      <c r="A167" s="35"/>
      <c r="B167" s="187"/>
      <c r="C167" s="176"/>
      <c r="D167" s="176"/>
      <c r="E167" s="31" t="s">
        <v>84</v>
      </c>
      <c r="F167" s="31" t="s">
        <v>163</v>
      </c>
      <c r="G167" s="31" t="s">
        <v>284</v>
      </c>
      <c r="H167" s="31" t="s">
        <v>77</v>
      </c>
      <c r="I167" s="32">
        <v>203.3</v>
      </c>
      <c r="J167" s="32">
        <v>203.3</v>
      </c>
      <c r="K167" s="32">
        <v>203.3</v>
      </c>
      <c r="L167" s="146"/>
    </row>
    <row r="168" spans="1:12" ht="16.5" customHeight="1">
      <c r="A168" s="181" t="s">
        <v>44</v>
      </c>
      <c r="B168" s="186" t="s">
        <v>94</v>
      </c>
      <c r="C168" s="175" t="s">
        <v>46</v>
      </c>
      <c r="D168" s="175" t="s">
        <v>55</v>
      </c>
      <c r="E168" s="31" t="s">
        <v>84</v>
      </c>
      <c r="F168" s="31" t="s">
        <v>163</v>
      </c>
      <c r="G168" s="31" t="s">
        <v>168</v>
      </c>
      <c r="H168" s="31"/>
      <c r="I168" s="32">
        <f>I169+I170</f>
        <v>2117.1000000000004</v>
      </c>
      <c r="J168" s="32">
        <f>J169+J170</f>
        <v>2117.1000000000004</v>
      </c>
      <c r="K168" s="32">
        <f>K169+K170</f>
        <v>2117.1000000000004</v>
      </c>
      <c r="L168" s="146"/>
    </row>
    <row r="169" spans="1:12" ht="21.75" customHeight="1">
      <c r="A169" s="182"/>
      <c r="B169" s="187"/>
      <c r="C169" s="176"/>
      <c r="D169" s="176"/>
      <c r="E169" s="31" t="s">
        <v>84</v>
      </c>
      <c r="F169" s="31" t="s">
        <v>163</v>
      </c>
      <c r="G169" s="31" t="s">
        <v>168</v>
      </c>
      <c r="H169" s="31" t="s">
        <v>77</v>
      </c>
      <c r="I169" s="32">
        <f>I172+I179</f>
        <v>2117.1000000000004</v>
      </c>
      <c r="J169" s="32">
        <f>J172+J179</f>
        <v>2117.1000000000004</v>
      </c>
      <c r="K169" s="32">
        <f>K172+K179</f>
        <v>2117.1000000000004</v>
      </c>
      <c r="L169" s="146"/>
    </row>
    <row r="170" spans="1:12" ht="21.75" customHeight="1" hidden="1">
      <c r="A170" s="183"/>
      <c r="B170" s="48"/>
      <c r="C170" s="43"/>
      <c r="D170" s="43"/>
      <c r="E170" s="31" t="s">
        <v>84</v>
      </c>
      <c r="F170" s="31" t="s">
        <v>163</v>
      </c>
      <c r="G170" s="31" t="s">
        <v>168</v>
      </c>
      <c r="H170" s="31" t="s">
        <v>79</v>
      </c>
      <c r="I170" s="32">
        <v>0</v>
      </c>
      <c r="J170" s="32">
        <v>0</v>
      </c>
      <c r="K170" s="32">
        <v>0</v>
      </c>
      <c r="L170" s="146"/>
    </row>
    <row r="171" spans="1:12" ht="16.5" customHeight="1">
      <c r="A171" s="33" t="s">
        <v>47</v>
      </c>
      <c r="B171" s="175" t="s">
        <v>88</v>
      </c>
      <c r="C171" s="175" t="s">
        <v>170</v>
      </c>
      <c r="D171" s="175" t="s">
        <v>55</v>
      </c>
      <c r="E171" s="31" t="s">
        <v>84</v>
      </c>
      <c r="F171" s="31" t="s">
        <v>163</v>
      </c>
      <c r="G171" s="31" t="s">
        <v>172</v>
      </c>
      <c r="H171" s="31"/>
      <c r="I171" s="32">
        <f>I172+I173</f>
        <v>64.8</v>
      </c>
      <c r="J171" s="32">
        <f>J172+J173</f>
        <v>64.8</v>
      </c>
      <c r="K171" s="32">
        <f>K172+K173</f>
        <v>64.8</v>
      </c>
      <c r="L171" s="146"/>
    </row>
    <row r="172" spans="1:12" ht="16.5" customHeight="1">
      <c r="A172" s="34"/>
      <c r="B172" s="176"/>
      <c r="C172" s="176"/>
      <c r="D172" s="176"/>
      <c r="E172" s="31" t="s">
        <v>84</v>
      </c>
      <c r="F172" s="31" t="s">
        <v>163</v>
      </c>
      <c r="G172" s="31" t="s">
        <v>173</v>
      </c>
      <c r="H172" s="31" t="s">
        <v>77</v>
      </c>
      <c r="I172" s="32">
        <v>64.8</v>
      </c>
      <c r="J172" s="32">
        <v>64.8</v>
      </c>
      <c r="K172" s="32">
        <v>64.8</v>
      </c>
      <c r="L172" s="146"/>
    </row>
    <row r="173" spans="1:12" ht="16.5" customHeight="1" hidden="1">
      <c r="A173" s="34"/>
      <c r="B173" s="176"/>
      <c r="C173" s="176"/>
      <c r="D173" s="176"/>
      <c r="E173" s="31" t="s">
        <v>84</v>
      </c>
      <c r="F173" s="31" t="s">
        <v>163</v>
      </c>
      <c r="G173" s="31" t="s">
        <v>173</v>
      </c>
      <c r="H173" s="31" t="s">
        <v>79</v>
      </c>
      <c r="I173" s="32"/>
      <c r="J173" s="32"/>
      <c r="K173" s="32"/>
      <c r="L173" s="146"/>
    </row>
    <row r="174" spans="1:12" ht="16.5" customHeight="1">
      <c r="A174" s="34"/>
      <c r="B174" s="176"/>
      <c r="C174" s="176"/>
      <c r="D174" s="176"/>
      <c r="E174" s="31"/>
      <c r="F174" s="31"/>
      <c r="G174" s="31"/>
      <c r="H174" s="31"/>
      <c r="I174" s="32"/>
      <c r="J174" s="32"/>
      <c r="K174" s="32"/>
      <c r="L174" s="146"/>
    </row>
    <row r="175" spans="1:12" ht="16.5" customHeight="1">
      <c r="A175" s="34"/>
      <c r="B175" s="176"/>
      <c r="C175" s="176"/>
      <c r="D175" s="176"/>
      <c r="E175" s="31"/>
      <c r="F175" s="31"/>
      <c r="G175" s="31"/>
      <c r="H175" s="31"/>
      <c r="I175" s="32"/>
      <c r="J175" s="32"/>
      <c r="K175" s="32"/>
      <c r="L175" s="146"/>
    </row>
    <row r="176" spans="1:12" ht="16.5" customHeight="1">
      <c r="A176" s="34"/>
      <c r="B176" s="176"/>
      <c r="C176" s="176"/>
      <c r="D176" s="176"/>
      <c r="E176" s="31"/>
      <c r="F176" s="31"/>
      <c r="G176" s="31"/>
      <c r="H176" s="31"/>
      <c r="I176" s="32"/>
      <c r="J176" s="32"/>
      <c r="K176" s="32"/>
      <c r="L176" s="146"/>
    </row>
    <row r="177" spans="1:12" ht="33" customHeight="1">
      <c r="A177" s="34"/>
      <c r="B177" s="177"/>
      <c r="C177" s="177"/>
      <c r="D177" s="177"/>
      <c r="E177" s="31"/>
      <c r="F177" s="31"/>
      <c r="G177" s="31"/>
      <c r="H177" s="31"/>
      <c r="I177" s="32"/>
      <c r="J177" s="32"/>
      <c r="K177" s="32"/>
      <c r="L177" s="146"/>
    </row>
    <row r="178" spans="1:12" ht="16.5" customHeight="1">
      <c r="A178" s="33" t="s">
        <v>285</v>
      </c>
      <c r="B178" s="175" t="s">
        <v>278</v>
      </c>
      <c r="C178" s="175" t="s">
        <v>286</v>
      </c>
      <c r="D178" s="175" t="s">
        <v>55</v>
      </c>
      <c r="E178" s="31" t="s">
        <v>84</v>
      </c>
      <c r="F178" s="31" t="s">
        <v>163</v>
      </c>
      <c r="G178" s="31" t="s">
        <v>287</v>
      </c>
      <c r="H178" s="31"/>
      <c r="I178" s="32">
        <f>I179</f>
        <v>2052.3</v>
      </c>
      <c r="J178" s="32">
        <f>J179</f>
        <v>2052.3</v>
      </c>
      <c r="K178" s="32">
        <f>K179</f>
        <v>2052.3</v>
      </c>
      <c r="L178" s="146"/>
    </row>
    <row r="179" spans="1:12" ht="16.5" customHeight="1">
      <c r="A179" s="34"/>
      <c r="B179" s="176"/>
      <c r="C179" s="176"/>
      <c r="D179" s="176"/>
      <c r="E179" s="31" t="s">
        <v>84</v>
      </c>
      <c r="F179" s="31" t="s">
        <v>163</v>
      </c>
      <c r="G179" s="31" t="s">
        <v>288</v>
      </c>
      <c r="H179" s="31" t="s">
        <v>77</v>
      </c>
      <c r="I179" s="32">
        <v>2052.3</v>
      </c>
      <c r="J179" s="32">
        <v>2052.3</v>
      </c>
      <c r="K179" s="32">
        <v>2052.3</v>
      </c>
      <c r="L179" s="146"/>
    </row>
    <row r="180" spans="1:12" ht="16.5" customHeight="1">
      <c r="A180" s="34"/>
      <c r="B180" s="176"/>
      <c r="C180" s="176"/>
      <c r="D180" s="176"/>
      <c r="E180" s="31"/>
      <c r="F180" s="31"/>
      <c r="G180" s="31"/>
      <c r="H180" s="31"/>
      <c r="I180" s="32"/>
      <c r="J180" s="32"/>
      <c r="K180" s="32"/>
      <c r="L180" s="146"/>
    </row>
    <row r="181" spans="1:12" ht="15.75" customHeight="1">
      <c r="A181" s="35"/>
      <c r="B181" s="177"/>
      <c r="C181" s="177"/>
      <c r="D181" s="177"/>
      <c r="E181" s="31"/>
      <c r="F181" s="31"/>
      <c r="G181" s="31"/>
      <c r="H181" s="31"/>
      <c r="I181" s="32"/>
      <c r="J181" s="32"/>
      <c r="K181" s="32"/>
      <c r="L181" s="146"/>
    </row>
    <row r="182" spans="1:12" ht="16.5" customHeight="1">
      <c r="A182" s="34" t="s">
        <v>48</v>
      </c>
      <c r="B182" s="186" t="s">
        <v>102</v>
      </c>
      <c r="C182" s="175" t="s">
        <v>49</v>
      </c>
      <c r="D182" s="175" t="s">
        <v>55</v>
      </c>
      <c r="E182" s="31" t="s">
        <v>84</v>
      </c>
      <c r="F182" s="31" t="s">
        <v>163</v>
      </c>
      <c r="G182" s="31" t="s">
        <v>174</v>
      </c>
      <c r="H182" s="31"/>
      <c r="I182" s="32">
        <f aca="true" t="shared" si="5" ref="I182:K183">I185+I188</f>
        <v>7</v>
      </c>
      <c r="J182" s="32">
        <f t="shared" si="5"/>
        <v>7</v>
      </c>
      <c r="K182" s="32">
        <f t="shared" si="5"/>
        <v>7</v>
      </c>
      <c r="L182" s="146"/>
    </row>
    <row r="183" spans="1:12" ht="16.5" customHeight="1">
      <c r="A183" s="34"/>
      <c r="B183" s="187"/>
      <c r="C183" s="176"/>
      <c r="D183" s="176"/>
      <c r="E183" s="31" t="s">
        <v>84</v>
      </c>
      <c r="F183" s="31" t="s">
        <v>163</v>
      </c>
      <c r="G183" s="31" t="s">
        <v>174</v>
      </c>
      <c r="H183" s="31" t="s">
        <v>77</v>
      </c>
      <c r="I183" s="32">
        <f t="shared" si="5"/>
        <v>7</v>
      </c>
      <c r="J183" s="32">
        <f t="shared" si="5"/>
        <v>7</v>
      </c>
      <c r="K183" s="32">
        <f t="shared" si="5"/>
        <v>7</v>
      </c>
      <c r="L183" s="146"/>
    </row>
    <row r="184" spans="1:12" ht="16.5" customHeight="1">
      <c r="A184" s="34"/>
      <c r="B184" s="187"/>
      <c r="C184" s="176"/>
      <c r="D184" s="176"/>
      <c r="E184" s="31"/>
      <c r="F184" s="31"/>
      <c r="G184" s="31"/>
      <c r="H184" s="31"/>
      <c r="I184" s="32"/>
      <c r="J184" s="32"/>
      <c r="K184" s="32"/>
      <c r="L184" s="146"/>
    </row>
    <row r="185" spans="1:12" ht="16.5" customHeight="1">
      <c r="A185" s="33" t="s">
        <v>50</v>
      </c>
      <c r="B185" s="186" t="s">
        <v>6</v>
      </c>
      <c r="C185" s="201" t="s">
        <v>177</v>
      </c>
      <c r="D185" s="175" t="s">
        <v>55</v>
      </c>
      <c r="E185" s="31" t="s">
        <v>84</v>
      </c>
      <c r="F185" s="31" t="s">
        <v>163</v>
      </c>
      <c r="G185" s="31" t="s">
        <v>178</v>
      </c>
      <c r="H185" s="31"/>
      <c r="I185" s="32">
        <f>I186</f>
        <v>7</v>
      </c>
      <c r="J185" s="32">
        <f>J186</f>
        <v>7</v>
      </c>
      <c r="K185" s="32">
        <f>K186</f>
        <v>7</v>
      </c>
      <c r="L185" s="146"/>
    </row>
    <row r="186" spans="1:12" ht="16.5" customHeight="1">
      <c r="A186" s="34"/>
      <c r="B186" s="187"/>
      <c r="C186" s="202"/>
      <c r="D186" s="176"/>
      <c r="E186" s="31" t="s">
        <v>84</v>
      </c>
      <c r="F186" s="31" t="s">
        <v>163</v>
      </c>
      <c r="G186" s="31" t="s">
        <v>179</v>
      </c>
      <c r="H186" s="31" t="s">
        <v>77</v>
      </c>
      <c r="I186" s="32">
        <v>7</v>
      </c>
      <c r="J186" s="32">
        <v>7</v>
      </c>
      <c r="K186" s="32">
        <v>7</v>
      </c>
      <c r="L186" s="146"/>
    </row>
    <row r="187" spans="1:12" ht="54.75" customHeight="1">
      <c r="A187" s="35"/>
      <c r="B187" s="188"/>
      <c r="C187" s="203"/>
      <c r="D187" s="177"/>
      <c r="E187" s="31"/>
      <c r="F187" s="31"/>
      <c r="G187" s="31"/>
      <c r="H187" s="31"/>
      <c r="I187" s="32"/>
      <c r="J187" s="32"/>
      <c r="K187" s="32"/>
      <c r="L187" s="146"/>
    </row>
    <row r="188" spans="1:12" ht="16.5" customHeight="1">
      <c r="A188" s="33" t="s">
        <v>175</v>
      </c>
      <c r="B188" s="176" t="s">
        <v>45</v>
      </c>
      <c r="C188" s="175" t="s">
        <v>176</v>
      </c>
      <c r="D188" s="175" t="s">
        <v>55</v>
      </c>
      <c r="E188" s="31" t="s">
        <v>84</v>
      </c>
      <c r="F188" s="31" t="s">
        <v>163</v>
      </c>
      <c r="G188" s="31" t="s">
        <v>180</v>
      </c>
      <c r="H188" s="31"/>
      <c r="I188" s="36">
        <f>I189</f>
        <v>0</v>
      </c>
      <c r="J188" s="36">
        <f>J189</f>
        <v>0</v>
      </c>
      <c r="K188" s="36">
        <f>K189</f>
        <v>0</v>
      </c>
      <c r="L188" s="146"/>
    </row>
    <row r="189" spans="1:12" ht="12.75" customHeight="1">
      <c r="A189" s="34"/>
      <c r="B189" s="176"/>
      <c r="C189" s="176"/>
      <c r="D189" s="176"/>
      <c r="E189" s="37" t="s">
        <v>84</v>
      </c>
      <c r="F189" s="37" t="s">
        <v>163</v>
      </c>
      <c r="G189" s="37" t="s">
        <v>181</v>
      </c>
      <c r="H189" s="37" t="s">
        <v>77</v>
      </c>
      <c r="I189" s="36">
        <v>0</v>
      </c>
      <c r="J189" s="36">
        <v>0</v>
      </c>
      <c r="K189" s="36">
        <v>0</v>
      </c>
      <c r="L189" s="146"/>
    </row>
    <row r="190" spans="1:12" ht="36.75" customHeight="1">
      <c r="A190" s="35"/>
      <c r="B190" s="177"/>
      <c r="C190" s="177"/>
      <c r="D190" s="177"/>
      <c r="E190" s="38"/>
      <c r="F190" s="38"/>
      <c r="G190" s="38"/>
      <c r="H190" s="38"/>
      <c r="I190" s="38"/>
      <c r="J190" s="38"/>
      <c r="K190" s="38"/>
      <c r="L190" s="146"/>
    </row>
    <row r="191" spans="1:12" ht="16.5" customHeight="1">
      <c r="A191" s="181" t="s">
        <v>51</v>
      </c>
      <c r="B191" s="186" t="s">
        <v>109</v>
      </c>
      <c r="C191" s="175" t="s">
        <v>183</v>
      </c>
      <c r="D191" s="175" t="s">
        <v>55</v>
      </c>
      <c r="E191" s="31" t="s">
        <v>84</v>
      </c>
      <c r="F191" s="31" t="s">
        <v>163</v>
      </c>
      <c r="G191" s="31" t="s">
        <v>184</v>
      </c>
      <c r="H191" s="31"/>
      <c r="I191" s="32">
        <v>0</v>
      </c>
      <c r="J191" s="32">
        <v>0</v>
      </c>
      <c r="K191" s="32">
        <v>0</v>
      </c>
      <c r="L191" s="146"/>
    </row>
    <row r="192" spans="1:12" ht="16.5" customHeight="1">
      <c r="A192" s="182"/>
      <c r="B192" s="187"/>
      <c r="C192" s="176"/>
      <c r="D192" s="176"/>
      <c r="E192" s="31" t="s">
        <v>84</v>
      </c>
      <c r="F192" s="31" t="s">
        <v>163</v>
      </c>
      <c r="G192" s="31" t="s">
        <v>184</v>
      </c>
      <c r="H192" s="31" t="s">
        <v>77</v>
      </c>
      <c r="I192" s="32">
        <v>0</v>
      </c>
      <c r="J192" s="32">
        <v>0</v>
      </c>
      <c r="K192" s="32">
        <v>0</v>
      </c>
      <c r="L192" s="146"/>
    </row>
    <row r="193" spans="1:12" ht="16.5" customHeight="1">
      <c r="A193" s="183"/>
      <c r="B193" s="187"/>
      <c r="C193" s="176"/>
      <c r="D193" s="176"/>
      <c r="E193" s="31"/>
      <c r="F193" s="31"/>
      <c r="G193" s="31"/>
      <c r="H193" s="31"/>
      <c r="I193" s="32"/>
      <c r="J193" s="32"/>
      <c r="K193" s="32"/>
      <c r="L193" s="146"/>
    </row>
    <row r="194" spans="1:12" ht="16.5" customHeight="1">
      <c r="A194" s="33" t="s">
        <v>182</v>
      </c>
      <c r="B194" s="186" t="s">
        <v>88</v>
      </c>
      <c r="C194" s="175" t="s">
        <v>53</v>
      </c>
      <c r="D194" s="175" t="s">
        <v>55</v>
      </c>
      <c r="E194" s="31" t="s">
        <v>84</v>
      </c>
      <c r="F194" s="31" t="s">
        <v>163</v>
      </c>
      <c r="G194" s="31" t="s">
        <v>185</v>
      </c>
      <c r="H194" s="31"/>
      <c r="I194" s="32">
        <v>0</v>
      </c>
      <c r="J194" s="32">
        <v>0</v>
      </c>
      <c r="K194" s="32">
        <v>0</v>
      </c>
      <c r="L194" s="146"/>
    </row>
    <row r="195" spans="1:12" ht="16.5" customHeight="1">
      <c r="A195" s="34"/>
      <c r="B195" s="187"/>
      <c r="C195" s="176"/>
      <c r="D195" s="176"/>
      <c r="E195" s="31" t="s">
        <v>84</v>
      </c>
      <c r="F195" s="31" t="s">
        <v>163</v>
      </c>
      <c r="G195" s="31" t="s">
        <v>186</v>
      </c>
      <c r="H195" s="31" t="s">
        <v>77</v>
      </c>
      <c r="I195" s="32">
        <v>0</v>
      </c>
      <c r="J195" s="32">
        <v>0</v>
      </c>
      <c r="K195" s="32">
        <v>0</v>
      </c>
      <c r="L195" s="146"/>
    </row>
    <row r="196" spans="1:12" ht="16.5" customHeight="1">
      <c r="A196" s="34"/>
      <c r="B196" s="187"/>
      <c r="C196" s="176"/>
      <c r="D196" s="176"/>
      <c r="E196" s="31"/>
      <c r="F196" s="31"/>
      <c r="G196" s="31"/>
      <c r="H196" s="31"/>
      <c r="I196" s="32"/>
      <c r="J196" s="32"/>
      <c r="K196" s="32"/>
      <c r="L196" s="146"/>
    </row>
    <row r="197" spans="1:12" ht="21" customHeight="1">
      <c r="A197" s="34"/>
      <c r="B197" s="187"/>
      <c r="C197" s="176"/>
      <c r="D197" s="176"/>
      <c r="E197" s="31"/>
      <c r="F197" s="31"/>
      <c r="G197" s="31"/>
      <c r="H197" s="31"/>
      <c r="I197" s="32"/>
      <c r="J197" s="32"/>
      <c r="K197" s="32"/>
      <c r="L197" s="146"/>
    </row>
    <row r="198" spans="1:12" ht="20.25" customHeight="1">
      <c r="A198" s="35"/>
      <c r="B198" s="188"/>
      <c r="C198" s="177"/>
      <c r="D198" s="177"/>
      <c r="E198" s="31"/>
      <c r="F198" s="31"/>
      <c r="G198" s="31"/>
      <c r="H198" s="31"/>
      <c r="I198" s="32"/>
      <c r="J198" s="32"/>
      <c r="K198" s="32"/>
      <c r="L198" s="146"/>
    </row>
    <row r="199" spans="1:12" ht="17.25" customHeight="1">
      <c r="A199" s="33" t="s">
        <v>52</v>
      </c>
      <c r="B199" s="186" t="s">
        <v>135</v>
      </c>
      <c r="C199" s="175" t="s">
        <v>187</v>
      </c>
      <c r="D199" s="175" t="s">
        <v>55</v>
      </c>
      <c r="E199" s="31" t="s">
        <v>84</v>
      </c>
      <c r="F199" s="31" t="s">
        <v>163</v>
      </c>
      <c r="G199" s="31" t="s">
        <v>190</v>
      </c>
      <c r="H199" s="31"/>
      <c r="I199" s="36">
        <f>I200</f>
        <v>82.6</v>
      </c>
      <c r="J199" s="36">
        <f>J200</f>
        <v>82.6</v>
      </c>
      <c r="K199" s="36">
        <f>K200</f>
        <v>82.6</v>
      </c>
      <c r="L199" s="146"/>
    </row>
    <row r="200" spans="1:12" ht="16.5" customHeight="1">
      <c r="A200" s="34"/>
      <c r="B200" s="187"/>
      <c r="C200" s="176"/>
      <c r="D200" s="176"/>
      <c r="E200" s="31" t="s">
        <v>84</v>
      </c>
      <c r="F200" s="31" t="s">
        <v>163</v>
      </c>
      <c r="G200" s="31" t="s">
        <v>190</v>
      </c>
      <c r="H200" s="31" t="s">
        <v>77</v>
      </c>
      <c r="I200" s="36">
        <f>I203</f>
        <v>82.6</v>
      </c>
      <c r="J200" s="36">
        <f>J203</f>
        <v>82.6</v>
      </c>
      <c r="K200" s="36">
        <f>K203</f>
        <v>82.6</v>
      </c>
      <c r="L200" s="146"/>
    </row>
    <row r="201" spans="1:12" ht="14.25" customHeight="1">
      <c r="A201" s="35"/>
      <c r="B201" s="188"/>
      <c r="C201" s="177"/>
      <c r="D201" s="177"/>
      <c r="E201" s="31"/>
      <c r="F201" s="31"/>
      <c r="G201" s="31"/>
      <c r="H201" s="31"/>
      <c r="I201" s="36"/>
      <c r="J201" s="36"/>
      <c r="K201" s="36"/>
      <c r="L201" s="146"/>
    </row>
    <row r="202" spans="1:12" ht="20.25" customHeight="1">
      <c r="A202" s="33" t="s">
        <v>188</v>
      </c>
      <c r="B202" s="175" t="s">
        <v>88</v>
      </c>
      <c r="C202" s="175" t="s">
        <v>189</v>
      </c>
      <c r="D202" s="175" t="s">
        <v>55</v>
      </c>
      <c r="E202" s="40" t="s">
        <v>84</v>
      </c>
      <c r="F202" s="31" t="s">
        <v>163</v>
      </c>
      <c r="G202" s="31" t="s">
        <v>191</v>
      </c>
      <c r="H202" s="31"/>
      <c r="I202" s="36">
        <f>I203</f>
        <v>82.6</v>
      </c>
      <c r="J202" s="36">
        <f>J203</f>
        <v>82.6</v>
      </c>
      <c r="K202" s="36">
        <f>K203</f>
        <v>82.6</v>
      </c>
      <c r="L202" s="146"/>
    </row>
    <row r="203" spans="1:12" ht="24" customHeight="1">
      <c r="A203" s="35"/>
      <c r="B203" s="177"/>
      <c r="C203" s="177"/>
      <c r="D203" s="177"/>
      <c r="E203" s="31" t="s">
        <v>84</v>
      </c>
      <c r="F203" s="31" t="s">
        <v>163</v>
      </c>
      <c r="G203" s="31" t="s">
        <v>192</v>
      </c>
      <c r="H203" s="31" t="s">
        <v>77</v>
      </c>
      <c r="I203" s="36">
        <v>82.6</v>
      </c>
      <c r="J203" s="36">
        <v>82.6</v>
      </c>
      <c r="K203" s="36">
        <v>82.6</v>
      </c>
      <c r="L203" s="146"/>
    </row>
    <row r="204" spans="1:12" ht="16.5" customHeight="1">
      <c r="A204" s="33" t="s">
        <v>193</v>
      </c>
      <c r="B204" s="186" t="s">
        <v>141</v>
      </c>
      <c r="C204" s="175" t="s">
        <v>54</v>
      </c>
      <c r="D204" s="175" t="s">
        <v>55</v>
      </c>
      <c r="E204" s="31" t="s">
        <v>84</v>
      </c>
      <c r="F204" s="31" t="s">
        <v>209</v>
      </c>
      <c r="G204" s="31" t="s">
        <v>199</v>
      </c>
      <c r="H204" s="31"/>
      <c r="I204" s="32">
        <f>I205</f>
        <v>73.6</v>
      </c>
      <c r="J204" s="32">
        <f>J205</f>
        <v>73.6</v>
      </c>
      <c r="K204" s="32">
        <f>K205</f>
        <v>73.6</v>
      </c>
      <c r="L204" s="146"/>
    </row>
    <row r="205" spans="1:12" ht="16.5" customHeight="1">
      <c r="A205" s="34"/>
      <c r="B205" s="187"/>
      <c r="C205" s="176"/>
      <c r="D205" s="176"/>
      <c r="E205" s="31" t="s">
        <v>84</v>
      </c>
      <c r="F205" s="31" t="s">
        <v>209</v>
      </c>
      <c r="G205" s="31" t="s">
        <v>199</v>
      </c>
      <c r="H205" s="31" t="s">
        <v>77</v>
      </c>
      <c r="I205" s="32">
        <f>I208</f>
        <v>73.6</v>
      </c>
      <c r="J205" s="32">
        <f>J208</f>
        <v>73.6</v>
      </c>
      <c r="K205" s="32">
        <f>K208</f>
        <v>73.6</v>
      </c>
      <c r="L205" s="146"/>
    </row>
    <row r="206" spans="1:12" ht="16.5" customHeight="1">
      <c r="A206" s="35"/>
      <c r="B206" s="187"/>
      <c r="C206" s="176"/>
      <c r="D206" s="176"/>
      <c r="E206" s="31"/>
      <c r="F206" s="41"/>
      <c r="G206" s="31"/>
      <c r="H206" s="31"/>
      <c r="I206" s="32"/>
      <c r="J206" s="32"/>
      <c r="K206" s="32"/>
      <c r="L206" s="146"/>
    </row>
    <row r="207" spans="1:12" ht="16.5" customHeight="1">
      <c r="A207" s="33" t="s">
        <v>194</v>
      </c>
      <c r="B207" s="186" t="s">
        <v>195</v>
      </c>
      <c r="C207" s="175" t="s">
        <v>196</v>
      </c>
      <c r="D207" s="175" t="s">
        <v>55</v>
      </c>
      <c r="E207" s="31" t="s">
        <v>84</v>
      </c>
      <c r="F207" s="31" t="s">
        <v>209</v>
      </c>
      <c r="G207" s="31" t="s">
        <v>197</v>
      </c>
      <c r="H207" s="31"/>
      <c r="I207" s="32">
        <f>I208</f>
        <v>73.6</v>
      </c>
      <c r="J207" s="32">
        <f>J208</f>
        <v>73.6</v>
      </c>
      <c r="K207" s="32">
        <f>K208</f>
        <v>73.6</v>
      </c>
      <c r="L207" s="146"/>
    </row>
    <row r="208" spans="1:12" ht="16.5" customHeight="1">
      <c r="A208" s="34"/>
      <c r="B208" s="187"/>
      <c r="C208" s="176"/>
      <c r="D208" s="176"/>
      <c r="E208" s="31" t="s">
        <v>84</v>
      </c>
      <c r="F208" s="31" t="s">
        <v>209</v>
      </c>
      <c r="G208" s="31" t="s">
        <v>198</v>
      </c>
      <c r="H208" s="31" t="s">
        <v>77</v>
      </c>
      <c r="I208" s="32">
        <v>73.6</v>
      </c>
      <c r="J208" s="32">
        <v>73.6</v>
      </c>
      <c r="K208" s="32">
        <v>73.6</v>
      </c>
      <c r="L208" s="146"/>
    </row>
    <row r="209" spans="1:12" ht="16.5" customHeight="1">
      <c r="A209" s="34"/>
      <c r="B209" s="187"/>
      <c r="C209" s="176"/>
      <c r="D209" s="176"/>
      <c r="E209" s="31"/>
      <c r="F209" s="31"/>
      <c r="G209" s="31"/>
      <c r="H209" s="31"/>
      <c r="I209" s="32"/>
      <c r="J209" s="32"/>
      <c r="K209" s="32"/>
      <c r="L209" s="146"/>
    </row>
    <row r="210" spans="1:12" ht="16.5" customHeight="1">
      <c r="A210" s="34"/>
      <c r="B210" s="187"/>
      <c r="C210" s="176"/>
      <c r="D210" s="176"/>
      <c r="E210" s="31"/>
      <c r="F210" s="31"/>
      <c r="G210" s="31"/>
      <c r="H210" s="31"/>
      <c r="I210" s="32"/>
      <c r="J210" s="32"/>
      <c r="K210" s="32"/>
      <c r="L210" s="146"/>
    </row>
    <row r="211" spans="1:12" ht="16.5" customHeight="1">
      <c r="A211" s="34"/>
      <c r="B211" s="187"/>
      <c r="C211" s="176"/>
      <c r="D211" s="176"/>
      <c r="E211" s="31"/>
      <c r="F211" s="31"/>
      <c r="G211" s="31"/>
      <c r="H211" s="31"/>
      <c r="I211" s="32"/>
      <c r="J211" s="32"/>
      <c r="K211" s="32"/>
      <c r="L211" s="146"/>
    </row>
    <row r="212" spans="1:12" ht="16.5" customHeight="1">
      <c r="A212" s="35"/>
      <c r="B212" s="188"/>
      <c r="C212" s="177"/>
      <c r="D212" s="177"/>
      <c r="E212" s="31"/>
      <c r="F212" s="31"/>
      <c r="G212" s="31"/>
      <c r="H212" s="31"/>
      <c r="I212" s="32"/>
      <c r="J212" s="32"/>
      <c r="K212" s="32"/>
      <c r="L212" s="146"/>
    </row>
    <row r="213" spans="1:12" ht="16.5" customHeight="1">
      <c r="A213" s="33" t="s">
        <v>200</v>
      </c>
      <c r="B213" s="186" t="s">
        <v>150</v>
      </c>
      <c r="C213" s="175" t="s">
        <v>201</v>
      </c>
      <c r="D213" s="175" t="s">
        <v>55</v>
      </c>
      <c r="E213" s="31" t="s">
        <v>84</v>
      </c>
      <c r="F213" s="31" t="s">
        <v>121</v>
      </c>
      <c r="G213" s="31" t="s">
        <v>202</v>
      </c>
      <c r="H213" s="31"/>
      <c r="I213" s="32">
        <f>I214</f>
        <v>137.8</v>
      </c>
      <c r="J213" s="32">
        <f>J214</f>
        <v>137.8</v>
      </c>
      <c r="K213" s="32">
        <f>K214</f>
        <v>137.8</v>
      </c>
      <c r="L213" s="146"/>
    </row>
    <row r="214" spans="1:12" ht="16.5" customHeight="1">
      <c r="A214" s="34"/>
      <c r="B214" s="187"/>
      <c r="C214" s="176"/>
      <c r="D214" s="176"/>
      <c r="E214" s="31" t="s">
        <v>84</v>
      </c>
      <c r="F214" s="31" t="s">
        <v>121</v>
      </c>
      <c r="G214" s="31" t="s">
        <v>202</v>
      </c>
      <c r="H214" s="31" t="s">
        <v>77</v>
      </c>
      <c r="I214" s="32">
        <f>I217+I218</f>
        <v>137.8</v>
      </c>
      <c r="J214" s="32">
        <f>J217+J218</f>
        <v>137.8</v>
      </c>
      <c r="K214" s="32">
        <f>K217+K218</f>
        <v>137.8</v>
      </c>
      <c r="L214" s="146"/>
    </row>
    <row r="215" spans="1:12" ht="16.5" customHeight="1">
      <c r="A215" s="35"/>
      <c r="B215" s="188"/>
      <c r="C215" s="177"/>
      <c r="D215" s="177"/>
      <c r="E215" s="31"/>
      <c r="F215" s="31"/>
      <c r="G215" s="31"/>
      <c r="H215" s="31"/>
      <c r="I215" s="32"/>
      <c r="J215" s="32"/>
      <c r="K215" s="32"/>
      <c r="L215" s="146"/>
    </row>
    <row r="216" spans="1:12" ht="16.5" customHeight="1">
      <c r="A216" s="34" t="s">
        <v>203</v>
      </c>
      <c r="B216" s="175" t="s">
        <v>195</v>
      </c>
      <c r="C216" s="175" t="s">
        <v>204</v>
      </c>
      <c r="D216" s="175" t="s">
        <v>55</v>
      </c>
      <c r="E216" s="40" t="s">
        <v>84</v>
      </c>
      <c r="F216" s="40" t="s">
        <v>121</v>
      </c>
      <c r="G216" s="40" t="s">
        <v>206</v>
      </c>
      <c r="H216" s="40"/>
      <c r="I216" s="32">
        <f>I217+I218</f>
        <v>137.8</v>
      </c>
      <c r="J216" s="32">
        <f>J217+J218</f>
        <v>137.8</v>
      </c>
      <c r="K216" s="32">
        <f>K217+K218</f>
        <v>137.8</v>
      </c>
      <c r="L216" s="146"/>
    </row>
    <row r="217" spans="1:12" ht="21.75" customHeight="1">
      <c r="A217" s="34"/>
      <c r="B217" s="176"/>
      <c r="C217" s="176"/>
      <c r="D217" s="176"/>
      <c r="E217" s="31" t="s">
        <v>84</v>
      </c>
      <c r="F217" s="31" t="s">
        <v>151</v>
      </c>
      <c r="G217" s="31" t="s">
        <v>205</v>
      </c>
      <c r="H217" s="40" t="s">
        <v>77</v>
      </c>
      <c r="I217" s="32">
        <v>137.8</v>
      </c>
      <c r="J217" s="32">
        <v>137.8</v>
      </c>
      <c r="K217" s="32">
        <v>137.8</v>
      </c>
      <c r="L217" s="146"/>
    </row>
    <row r="218" spans="1:12" ht="18" customHeight="1">
      <c r="A218" s="34"/>
      <c r="B218" s="176"/>
      <c r="C218" s="177"/>
      <c r="D218" s="177"/>
      <c r="E218" s="31" t="s">
        <v>84</v>
      </c>
      <c r="F218" s="31" t="s">
        <v>163</v>
      </c>
      <c r="G218" s="31" t="s">
        <v>205</v>
      </c>
      <c r="H218" s="31" t="s">
        <v>77</v>
      </c>
      <c r="I218" s="32">
        <v>0</v>
      </c>
      <c r="J218" s="32">
        <v>0</v>
      </c>
      <c r="K218" s="32">
        <v>0</v>
      </c>
      <c r="L218" s="146"/>
    </row>
    <row r="219" spans="1:12" ht="18" customHeight="1">
      <c r="A219" s="181" t="s">
        <v>252</v>
      </c>
      <c r="B219" s="186" t="s">
        <v>244</v>
      </c>
      <c r="C219" s="175" t="s">
        <v>57</v>
      </c>
      <c r="D219" s="175" t="s">
        <v>55</v>
      </c>
      <c r="E219" s="31" t="s">
        <v>84</v>
      </c>
      <c r="F219" s="31" t="s">
        <v>151</v>
      </c>
      <c r="G219" s="31" t="s">
        <v>259</v>
      </c>
      <c r="H219" s="31"/>
      <c r="I219" s="32">
        <f>I220</f>
        <v>150.7</v>
      </c>
      <c r="J219" s="32">
        <f>J220</f>
        <v>150.7</v>
      </c>
      <c r="K219" s="32">
        <f>K220</f>
        <v>150.7</v>
      </c>
      <c r="L219" s="146"/>
    </row>
    <row r="220" spans="1:12" ht="18" customHeight="1">
      <c r="A220" s="182"/>
      <c r="B220" s="187"/>
      <c r="C220" s="176"/>
      <c r="D220" s="176"/>
      <c r="E220" s="31" t="s">
        <v>84</v>
      </c>
      <c r="F220" s="31" t="s">
        <v>151</v>
      </c>
      <c r="G220" s="31" t="s">
        <v>259</v>
      </c>
      <c r="H220" s="31" t="s">
        <v>77</v>
      </c>
      <c r="I220" s="32">
        <f>I223+I224+I226</f>
        <v>150.7</v>
      </c>
      <c r="J220" s="32">
        <f>J223+J224+J226</f>
        <v>150.7</v>
      </c>
      <c r="K220" s="32">
        <f>K223+K224+K226</f>
        <v>150.7</v>
      </c>
      <c r="L220" s="146"/>
    </row>
    <row r="221" spans="1:12" ht="18" customHeight="1">
      <c r="A221" s="183"/>
      <c r="B221" s="188"/>
      <c r="C221" s="177"/>
      <c r="D221" s="177"/>
      <c r="E221" s="31"/>
      <c r="F221" s="31"/>
      <c r="G221" s="31"/>
      <c r="H221" s="31"/>
      <c r="I221" s="32"/>
      <c r="J221" s="32"/>
      <c r="K221" s="32"/>
      <c r="L221" s="146"/>
    </row>
    <row r="222" spans="1:12" ht="20.25" customHeight="1">
      <c r="A222" s="181" t="s">
        <v>253</v>
      </c>
      <c r="B222" s="175" t="s">
        <v>195</v>
      </c>
      <c r="C222" s="175" t="s">
        <v>58</v>
      </c>
      <c r="D222" s="175" t="s">
        <v>55</v>
      </c>
      <c r="E222" s="92">
        <v>914</v>
      </c>
      <c r="F222" s="92">
        <v>412</v>
      </c>
      <c r="G222" s="92">
        <v>1990100000</v>
      </c>
      <c r="H222" s="31"/>
      <c r="I222" s="32">
        <f>I223+I224</f>
        <v>149.7</v>
      </c>
      <c r="J222" s="32">
        <f>J223+J224</f>
        <v>149.7</v>
      </c>
      <c r="K222" s="32">
        <f>K223+K224</f>
        <v>149.7</v>
      </c>
      <c r="L222" s="146"/>
    </row>
    <row r="223" spans="1:12" ht="21" customHeight="1">
      <c r="A223" s="182"/>
      <c r="B223" s="176"/>
      <c r="C223" s="176"/>
      <c r="D223" s="176"/>
      <c r="E223" s="92">
        <v>914</v>
      </c>
      <c r="F223" s="92">
        <v>412</v>
      </c>
      <c r="G223" s="92">
        <v>1990190850</v>
      </c>
      <c r="H223" s="31" t="s">
        <v>77</v>
      </c>
      <c r="I223" s="32">
        <v>99.7</v>
      </c>
      <c r="J223" s="32">
        <v>99.7</v>
      </c>
      <c r="K223" s="32">
        <v>99.7</v>
      </c>
      <c r="L223" s="146"/>
    </row>
    <row r="224" spans="1:12" ht="24.75" customHeight="1">
      <c r="A224" s="183"/>
      <c r="B224" s="177"/>
      <c r="C224" s="177"/>
      <c r="D224" s="177"/>
      <c r="E224" s="92">
        <v>914</v>
      </c>
      <c r="F224" s="92">
        <v>412</v>
      </c>
      <c r="G224" s="92" t="s">
        <v>289</v>
      </c>
      <c r="H224" s="31" t="s">
        <v>77</v>
      </c>
      <c r="I224" s="118">
        <v>50</v>
      </c>
      <c r="J224" s="118">
        <v>50</v>
      </c>
      <c r="K224" s="118">
        <v>50</v>
      </c>
      <c r="L224" s="146"/>
    </row>
    <row r="225" spans="1:12" ht="24.75" customHeight="1">
      <c r="A225" s="181" t="s">
        <v>254</v>
      </c>
      <c r="B225" s="175" t="s">
        <v>255</v>
      </c>
      <c r="C225" s="175" t="s">
        <v>256</v>
      </c>
      <c r="D225" s="175" t="s">
        <v>55</v>
      </c>
      <c r="E225" s="31" t="s">
        <v>84</v>
      </c>
      <c r="F225" s="31" t="s">
        <v>151</v>
      </c>
      <c r="G225" s="31" t="s">
        <v>258</v>
      </c>
      <c r="H225" s="31"/>
      <c r="I225" s="32">
        <f>I226</f>
        <v>1</v>
      </c>
      <c r="J225" s="32">
        <f>J226</f>
        <v>1</v>
      </c>
      <c r="K225" s="32">
        <f>K226</f>
        <v>1</v>
      </c>
      <c r="L225" s="146"/>
    </row>
    <row r="226" spans="1:12" ht="16.5" customHeight="1">
      <c r="A226" s="182"/>
      <c r="B226" s="176"/>
      <c r="C226" s="176"/>
      <c r="D226" s="176"/>
      <c r="E226" s="31" t="s">
        <v>84</v>
      </c>
      <c r="F226" s="31" t="s">
        <v>151</v>
      </c>
      <c r="G226" s="31" t="s">
        <v>257</v>
      </c>
      <c r="H226" s="31" t="s">
        <v>77</v>
      </c>
      <c r="I226" s="32">
        <v>1</v>
      </c>
      <c r="J226" s="32">
        <v>1</v>
      </c>
      <c r="K226" s="32">
        <v>1</v>
      </c>
      <c r="L226" s="146"/>
    </row>
    <row r="227" spans="1:12" ht="23.25" customHeight="1">
      <c r="A227" s="183"/>
      <c r="B227" s="177"/>
      <c r="C227" s="177"/>
      <c r="D227" s="177"/>
      <c r="E227" s="31"/>
      <c r="F227" s="31"/>
      <c r="G227" s="31"/>
      <c r="H227" s="31"/>
      <c r="I227" s="32"/>
      <c r="J227" s="32"/>
      <c r="K227" s="32"/>
      <c r="L227" s="146"/>
    </row>
    <row r="228" spans="1:11" ht="127.5" customHeight="1">
      <c r="A228" s="93" t="s">
        <v>260</v>
      </c>
      <c r="B228" s="94" t="s">
        <v>67</v>
      </c>
      <c r="C228" s="94" t="s">
        <v>261</v>
      </c>
      <c r="D228" s="94" t="s">
        <v>55</v>
      </c>
      <c r="E228" s="106" t="s">
        <v>84</v>
      </c>
      <c r="F228" s="106" t="s">
        <v>156</v>
      </c>
      <c r="G228" s="106" t="s">
        <v>272</v>
      </c>
      <c r="H228" s="104"/>
      <c r="I228" s="107">
        <f>I229+I230</f>
        <v>5854.4</v>
      </c>
      <c r="J228" s="107">
        <f>J229+J230</f>
        <v>5854.4</v>
      </c>
      <c r="K228" s="107">
        <f>K229+K230</f>
        <v>5848.6</v>
      </c>
    </row>
    <row r="229" spans="1:11" ht="15.75" customHeight="1">
      <c r="A229" s="93"/>
      <c r="B229" s="94"/>
      <c r="C229" s="94"/>
      <c r="D229" s="94"/>
      <c r="E229" s="95" t="s">
        <v>84</v>
      </c>
      <c r="F229" s="95" t="s">
        <v>156</v>
      </c>
      <c r="G229" s="95" t="s">
        <v>270</v>
      </c>
      <c r="H229" s="96" t="s">
        <v>77</v>
      </c>
      <c r="I229" s="97">
        <f>I232</f>
        <v>5854.4</v>
      </c>
      <c r="J229" s="97">
        <f>J232</f>
        <v>5854.4</v>
      </c>
      <c r="K229" s="97">
        <f>K232</f>
        <v>5848.6</v>
      </c>
    </row>
    <row r="230" spans="1:11" ht="16.5" customHeight="1" hidden="1">
      <c r="A230" s="93"/>
      <c r="B230" s="94"/>
      <c r="C230" s="94"/>
      <c r="D230" s="94"/>
      <c r="E230" s="95" t="s">
        <v>84</v>
      </c>
      <c r="F230" s="95" t="s">
        <v>156</v>
      </c>
      <c r="G230" s="95" t="s">
        <v>271</v>
      </c>
      <c r="H230" s="96" t="s">
        <v>268</v>
      </c>
      <c r="I230" s="97">
        <f>I236</f>
        <v>0</v>
      </c>
      <c r="J230" s="97">
        <f>J236</f>
        <v>0</v>
      </c>
      <c r="K230" s="97">
        <f>K236</f>
        <v>0</v>
      </c>
    </row>
    <row r="231" spans="1:11" ht="15.75" customHeight="1">
      <c r="A231" s="93"/>
      <c r="B231" s="94"/>
      <c r="C231" s="94"/>
      <c r="D231" s="94"/>
      <c r="E231" s="95"/>
      <c r="F231" s="95"/>
      <c r="G231" s="95"/>
      <c r="H231" s="96"/>
      <c r="I231" s="97"/>
      <c r="J231" s="97"/>
      <c r="K231" s="97"/>
    </row>
    <row r="232" spans="1:11" ht="76.5" customHeight="1">
      <c r="A232" s="93" t="s">
        <v>262</v>
      </c>
      <c r="B232" s="94" t="s">
        <v>159</v>
      </c>
      <c r="C232" s="94" t="s">
        <v>263</v>
      </c>
      <c r="D232" s="94" t="s">
        <v>55</v>
      </c>
      <c r="E232" s="106" t="s">
        <v>84</v>
      </c>
      <c r="F232" s="106" t="s">
        <v>156</v>
      </c>
      <c r="G232" s="106" t="s">
        <v>270</v>
      </c>
      <c r="H232" s="104" t="s">
        <v>77</v>
      </c>
      <c r="I232" s="103">
        <f>I233+I234</f>
        <v>5854.4</v>
      </c>
      <c r="J232" s="103">
        <f>J233+J234</f>
        <v>5854.4</v>
      </c>
      <c r="K232" s="103">
        <f>K233+K234</f>
        <v>5848.6</v>
      </c>
    </row>
    <row r="233" spans="1:11" ht="15.75" customHeight="1">
      <c r="A233" s="93"/>
      <c r="B233" s="94"/>
      <c r="C233" s="94"/>
      <c r="D233" s="94"/>
      <c r="E233" s="95" t="s">
        <v>84</v>
      </c>
      <c r="F233" s="95" t="s">
        <v>156</v>
      </c>
      <c r="G233" s="95" t="s">
        <v>269</v>
      </c>
      <c r="H233" s="96" t="s">
        <v>77</v>
      </c>
      <c r="I233" s="105">
        <v>2884.5</v>
      </c>
      <c r="J233" s="105">
        <v>2884.5</v>
      </c>
      <c r="K233" s="105">
        <v>2884.4</v>
      </c>
    </row>
    <row r="234" spans="1:11" ht="16.5" customHeight="1">
      <c r="A234" s="93"/>
      <c r="B234" s="94"/>
      <c r="C234" s="94"/>
      <c r="D234" s="94"/>
      <c r="E234" s="95" t="s">
        <v>84</v>
      </c>
      <c r="F234" s="95" t="s">
        <v>156</v>
      </c>
      <c r="G234" s="95" t="s">
        <v>290</v>
      </c>
      <c r="H234" s="96" t="s">
        <v>77</v>
      </c>
      <c r="I234" s="105">
        <v>2969.9</v>
      </c>
      <c r="J234" s="105">
        <v>2969.9</v>
      </c>
      <c r="K234" s="105">
        <v>2964.2</v>
      </c>
    </row>
    <row r="235" spans="1:11" ht="117" customHeight="1" hidden="1">
      <c r="A235" s="93" t="s">
        <v>264</v>
      </c>
      <c r="B235" s="94" t="s">
        <v>265</v>
      </c>
      <c r="C235" s="94" t="s">
        <v>266</v>
      </c>
      <c r="D235" s="94" t="s">
        <v>55</v>
      </c>
      <c r="E235" s="95"/>
      <c r="F235" s="95"/>
      <c r="G235" s="95"/>
      <c r="H235" s="96"/>
      <c r="I235" s="97"/>
      <c r="J235" s="97"/>
      <c r="K235" s="97"/>
    </row>
    <row r="236" spans="1:11" ht="17.25" customHeight="1" hidden="1">
      <c r="A236" s="93"/>
      <c r="B236" s="94"/>
      <c r="C236" s="94"/>
      <c r="D236" s="94"/>
      <c r="E236" s="95" t="s">
        <v>84</v>
      </c>
      <c r="F236" s="95" t="s">
        <v>156</v>
      </c>
      <c r="G236" s="95" t="s">
        <v>267</v>
      </c>
      <c r="H236" s="96" t="s">
        <v>268</v>
      </c>
      <c r="I236" s="105">
        <v>0</v>
      </c>
      <c r="J236" s="105">
        <v>0</v>
      </c>
      <c r="K236" s="105">
        <v>0</v>
      </c>
    </row>
    <row r="237" spans="1:11" ht="13.5" customHeight="1" hidden="1">
      <c r="A237" s="93"/>
      <c r="B237" s="94"/>
      <c r="C237" s="94"/>
      <c r="D237" s="94"/>
      <c r="E237" s="95"/>
      <c r="F237" s="95"/>
      <c r="G237" s="95"/>
      <c r="H237" s="96"/>
      <c r="I237" s="97"/>
      <c r="J237" s="97"/>
      <c r="K237" s="97"/>
    </row>
    <row r="238" spans="1:11" ht="14.25" customHeight="1" hidden="1">
      <c r="A238" s="93"/>
      <c r="B238" s="94"/>
      <c r="C238" s="94"/>
      <c r="D238" s="94"/>
      <c r="E238" s="95"/>
      <c r="F238" s="95"/>
      <c r="G238" s="95"/>
      <c r="H238" s="96"/>
      <c r="I238" s="97"/>
      <c r="J238" s="97"/>
      <c r="K238" s="97"/>
    </row>
    <row r="239" spans="1:11" ht="14.25" customHeight="1">
      <c r="A239" s="184" t="s">
        <v>295</v>
      </c>
      <c r="B239" s="225" t="s">
        <v>67</v>
      </c>
      <c r="C239" s="225" t="s">
        <v>297</v>
      </c>
      <c r="D239" s="225" t="s">
        <v>55</v>
      </c>
      <c r="E239" s="161" t="s">
        <v>84</v>
      </c>
      <c r="F239" s="161" t="s">
        <v>151</v>
      </c>
      <c r="G239" s="161" t="s">
        <v>299</v>
      </c>
      <c r="H239" s="161"/>
      <c r="I239" s="162">
        <v>0</v>
      </c>
      <c r="J239" s="162">
        <v>0</v>
      </c>
      <c r="K239" s="162">
        <v>0</v>
      </c>
    </row>
    <row r="240" spans="1:11" ht="125.25" customHeight="1">
      <c r="A240" s="185"/>
      <c r="B240" s="226"/>
      <c r="C240" s="226"/>
      <c r="D240" s="226"/>
      <c r="E240" s="164" t="s">
        <v>84</v>
      </c>
      <c r="F240" s="164" t="s">
        <v>151</v>
      </c>
      <c r="G240" s="164" t="s">
        <v>300</v>
      </c>
      <c r="H240" s="164" t="s">
        <v>77</v>
      </c>
      <c r="I240" s="165">
        <v>0</v>
      </c>
      <c r="J240" s="165">
        <v>0</v>
      </c>
      <c r="K240" s="165">
        <v>0</v>
      </c>
    </row>
    <row r="241" spans="1:11" ht="14.25" customHeight="1">
      <c r="A241" s="184" t="s">
        <v>298</v>
      </c>
      <c r="B241" s="225" t="s">
        <v>159</v>
      </c>
      <c r="C241" s="225" t="s">
        <v>296</v>
      </c>
      <c r="D241" s="225" t="s">
        <v>55</v>
      </c>
      <c r="E241" s="164" t="s">
        <v>84</v>
      </c>
      <c r="F241" s="164" t="s">
        <v>151</v>
      </c>
      <c r="G241" s="164" t="s">
        <v>301</v>
      </c>
      <c r="H241" s="163"/>
      <c r="I241" s="166">
        <v>0</v>
      </c>
      <c r="J241" s="166">
        <v>0</v>
      </c>
      <c r="K241" s="166">
        <v>0</v>
      </c>
    </row>
    <row r="242" spans="1:11" ht="75.75" customHeight="1">
      <c r="A242" s="185"/>
      <c r="B242" s="226"/>
      <c r="C242" s="226"/>
      <c r="D242" s="226"/>
      <c r="E242" s="164" t="s">
        <v>84</v>
      </c>
      <c r="F242" s="164" t="s">
        <v>151</v>
      </c>
      <c r="G242" s="164" t="s">
        <v>301</v>
      </c>
      <c r="H242" s="164" t="s">
        <v>77</v>
      </c>
      <c r="I242" s="167">
        <v>0</v>
      </c>
      <c r="J242" s="167">
        <v>0</v>
      </c>
      <c r="K242" s="167">
        <v>0</v>
      </c>
    </row>
    <row r="243" spans="1:11" ht="21.75" customHeight="1">
      <c r="A243" s="178"/>
      <c r="B243" s="179"/>
      <c r="C243" s="179"/>
      <c r="D243" s="179"/>
      <c r="E243" s="179"/>
      <c r="F243" s="179"/>
      <c r="G243" s="179"/>
      <c r="H243" s="180"/>
      <c r="I243" s="7">
        <f>I6+I50+I151+I228</f>
        <v>17689.9</v>
      </c>
      <c r="J243" s="7">
        <f>J6+J50+J151+J228</f>
        <v>17689.9</v>
      </c>
      <c r="K243" s="7">
        <f>K6+K50+K151+K228</f>
        <v>17684.1</v>
      </c>
    </row>
    <row r="244" spans="1:11" ht="21.75" customHeight="1">
      <c r="A244" s="136"/>
      <c r="B244" s="136"/>
      <c r="C244" s="136"/>
      <c r="D244" s="136"/>
      <c r="E244" s="136"/>
      <c r="F244" s="136"/>
      <c r="G244" s="136"/>
      <c r="H244" s="136"/>
      <c r="I244" s="139"/>
      <c r="J244" s="139"/>
      <c r="K244" s="139"/>
    </row>
    <row r="245" spans="2:6" ht="23.25" customHeight="1">
      <c r="B245" s="141" t="s">
        <v>7</v>
      </c>
      <c r="C245" s="227"/>
      <c r="D245" s="227"/>
      <c r="E245" s="195" t="s">
        <v>233</v>
      </c>
      <c r="F245" s="195"/>
    </row>
    <row r="246" spans="2:6" ht="15">
      <c r="B246" s="224" t="s">
        <v>9</v>
      </c>
      <c r="C246" s="220" t="s">
        <v>8</v>
      </c>
      <c r="D246" s="220"/>
      <c r="E246" s="135"/>
      <c r="F246" s="135"/>
    </row>
    <row r="247" ht="15">
      <c r="B247" s="224"/>
    </row>
  </sheetData>
  <sheetProtection/>
  <mergeCells count="186">
    <mergeCell ref="D241:D242"/>
    <mergeCell ref="C241:C242"/>
    <mergeCell ref="B241:B242"/>
    <mergeCell ref="A241:A242"/>
    <mergeCell ref="D62:D66"/>
    <mergeCell ref="G1:K1"/>
    <mergeCell ref="C85:C88"/>
    <mergeCell ref="D85:D88"/>
    <mergeCell ref="C67:C71"/>
    <mergeCell ref="C62:C66"/>
    <mergeCell ref="J3:K3"/>
    <mergeCell ref="D67:D71"/>
    <mergeCell ref="B85:B88"/>
    <mergeCell ref="B77:B80"/>
    <mergeCell ref="C77:C80"/>
    <mergeCell ref="D77:D80"/>
    <mergeCell ref="B6:B13"/>
    <mergeCell ref="C42:C49"/>
    <mergeCell ref="D42:D49"/>
    <mergeCell ref="B246:B247"/>
    <mergeCell ref="D72:D76"/>
    <mergeCell ref="B239:B240"/>
    <mergeCell ref="C239:C240"/>
    <mergeCell ref="D239:D240"/>
    <mergeCell ref="D14:D22"/>
    <mergeCell ref="B50:B58"/>
    <mergeCell ref="C245:D245"/>
    <mergeCell ref="D207:D212"/>
    <mergeCell ref="B194:B198"/>
    <mergeCell ref="C121:C123"/>
    <mergeCell ref="D121:D123"/>
    <mergeCell ref="B124:B126"/>
    <mergeCell ref="C50:C58"/>
    <mergeCell ref="D50:D58"/>
    <mergeCell ref="B89:B91"/>
    <mergeCell ref="B72:B76"/>
    <mergeCell ref="C72:C76"/>
    <mergeCell ref="B93:B100"/>
    <mergeCell ref="C59:C61"/>
    <mergeCell ref="C246:D246"/>
    <mergeCell ref="A6:A13"/>
    <mergeCell ref="C6:C13"/>
    <mergeCell ref="D6:D13"/>
    <mergeCell ref="A14:A22"/>
    <mergeCell ref="C14:C22"/>
    <mergeCell ref="C89:C91"/>
    <mergeCell ref="D89:D91"/>
    <mergeCell ref="D165:D167"/>
    <mergeCell ref="D168:D169"/>
    <mergeCell ref="D127:D132"/>
    <mergeCell ref="D113:D115"/>
    <mergeCell ref="D133:D137"/>
    <mergeCell ref="D107:D112"/>
    <mergeCell ref="D118:D120"/>
    <mergeCell ref="D141:D144"/>
    <mergeCell ref="B14:B22"/>
    <mergeCell ref="B151:B153"/>
    <mergeCell ref="C151:C153"/>
    <mergeCell ref="D151:D153"/>
    <mergeCell ref="B81:B84"/>
    <mergeCell ref="C81:C84"/>
    <mergeCell ref="D81:D84"/>
    <mergeCell ref="B59:B61"/>
    <mergeCell ref="B101:B103"/>
    <mergeCell ref="D59:D61"/>
    <mergeCell ref="D23:D33"/>
    <mergeCell ref="B34:B41"/>
    <mergeCell ref="D34:D41"/>
    <mergeCell ref="C34:C41"/>
    <mergeCell ref="A2:K2"/>
    <mergeCell ref="A3:A4"/>
    <mergeCell ref="B3:B4"/>
    <mergeCell ref="C3:C4"/>
    <mergeCell ref="D3:D4"/>
    <mergeCell ref="E3:H3"/>
    <mergeCell ref="A23:A33"/>
    <mergeCell ref="B23:B33"/>
    <mergeCell ref="C23:C33"/>
    <mergeCell ref="B42:B49"/>
    <mergeCell ref="A50:A58"/>
    <mergeCell ref="B67:B71"/>
    <mergeCell ref="B62:B66"/>
    <mergeCell ref="B207:B212"/>
    <mergeCell ref="C207:C212"/>
    <mergeCell ref="C194:C198"/>
    <mergeCell ref="D185:D187"/>
    <mergeCell ref="C188:C190"/>
    <mergeCell ref="B204:B206"/>
    <mergeCell ref="C204:C206"/>
    <mergeCell ref="B202:B203"/>
    <mergeCell ref="C202:C203"/>
    <mergeCell ref="D202:D203"/>
    <mergeCell ref="C93:C100"/>
    <mergeCell ref="D93:D100"/>
    <mergeCell ref="C124:C126"/>
    <mergeCell ref="D124:D126"/>
    <mergeCell ref="D182:D184"/>
    <mergeCell ref="C199:C201"/>
    <mergeCell ref="C101:C103"/>
    <mergeCell ref="D101:D103"/>
    <mergeCell ref="D157:D161"/>
    <mergeCell ref="D162:D164"/>
    <mergeCell ref="D188:D190"/>
    <mergeCell ref="C185:C187"/>
    <mergeCell ref="D204:D206"/>
    <mergeCell ref="B191:B193"/>
    <mergeCell ref="B185:B187"/>
    <mergeCell ref="C191:C193"/>
    <mergeCell ref="D191:D193"/>
    <mergeCell ref="D194:D198"/>
    <mergeCell ref="A151:A153"/>
    <mergeCell ref="B154:B156"/>
    <mergeCell ref="C154:C156"/>
    <mergeCell ref="D154:D156"/>
    <mergeCell ref="C127:C132"/>
    <mergeCell ref="B133:B137"/>
    <mergeCell ref="C133:C137"/>
    <mergeCell ref="B138:B140"/>
    <mergeCell ref="C138:C140"/>
    <mergeCell ref="D138:D140"/>
    <mergeCell ref="B116:B117"/>
    <mergeCell ref="C116:C117"/>
    <mergeCell ref="D116:D117"/>
    <mergeCell ref="B107:B112"/>
    <mergeCell ref="C107:C112"/>
    <mergeCell ref="B113:B115"/>
    <mergeCell ref="C113:C115"/>
    <mergeCell ref="C118:C120"/>
    <mergeCell ref="B141:B144"/>
    <mergeCell ref="C141:C144"/>
    <mergeCell ref="C168:C169"/>
    <mergeCell ref="B165:B167"/>
    <mergeCell ref="B127:B132"/>
    <mergeCell ref="B162:B164"/>
    <mergeCell ref="C162:C164"/>
    <mergeCell ref="B157:B161"/>
    <mergeCell ref="B121:B123"/>
    <mergeCell ref="C165:C167"/>
    <mergeCell ref="C182:C184"/>
    <mergeCell ref="E245:F245"/>
    <mergeCell ref="B104:B106"/>
    <mergeCell ref="C104:C106"/>
    <mergeCell ref="D104:D106"/>
    <mergeCell ref="B213:B215"/>
    <mergeCell ref="C213:C215"/>
    <mergeCell ref="D213:D215"/>
    <mergeCell ref="B118:B120"/>
    <mergeCell ref="D148:D150"/>
    <mergeCell ref="A145:A147"/>
    <mergeCell ref="B145:B147"/>
    <mergeCell ref="C145:C147"/>
    <mergeCell ref="D145:D147"/>
    <mergeCell ref="A168:A170"/>
    <mergeCell ref="C157:C161"/>
    <mergeCell ref="A148:A150"/>
    <mergeCell ref="B148:B150"/>
    <mergeCell ref="C148:C150"/>
    <mergeCell ref="D216:D218"/>
    <mergeCell ref="B168:B169"/>
    <mergeCell ref="A191:A193"/>
    <mergeCell ref="B199:B201"/>
    <mergeCell ref="D199:D201"/>
    <mergeCell ref="D171:D177"/>
    <mergeCell ref="B216:B218"/>
    <mergeCell ref="C216:C218"/>
    <mergeCell ref="B182:B184"/>
    <mergeCell ref="B188:B190"/>
    <mergeCell ref="A222:A224"/>
    <mergeCell ref="B222:B224"/>
    <mergeCell ref="C222:C224"/>
    <mergeCell ref="D222:D224"/>
    <mergeCell ref="A239:A240"/>
    <mergeCell ref="B219:B221"/>
    <mergeCell ref="C219:C221"/>
    <mergeCell ref="D219:D221"/>
    <mergeCell ref="A219:A221"/>
    <mergeCell ref="D178:D181"/>
    <mergeCell ref="B171:B177"/>
    <mergeCell ref="B178:B181"/>
    <mergeCell ref="C171:C177"/>
    <mergeCell ref="C178:C181"/>
    <mergeCell ref="A243:H243"/>
    <mergeCell ref="A225:A227"/>
    <mergeCell ref="B225:B227"/>
    <mergeCell ref="C225:C227"/>
    <mergeCell ref="D225:D227"/>
  </mergeCells>
  <printOptions/>
  <pageMargins left="1.0236220472440944" right="0.03937007874015748" top="0.15748031496062992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zoomScalePageLayoutView="0" workbookViewId="0" topLeftCell="A209">
      <selection activeCell="O209" sqref="O209"/>
    </sheetView>
  </sheetViews>
  <sheetFormatPr defaultColWidth="9.140625" defaultRowHeight="15"/>
  <cols>
    <col min="1" max="1" width="6.7109375" style="0" customWidth="1"/>
    <col min="2" max="2" width="25.140625" style="0" customWidth="1"/>
    <col min="3" max="3" width="19.140625" style="0" customWidth="1"/>
    <col min="4" max="4" width="17.8515625" style="0" customWidth="1"/>
    <col min="5" max="5" width="12.00390625" style="0" customWidth="1"/>
    <col min="6" max="6" width="11.140625" style="0" customWidth="1"/>
    <col min="7" max="7" width="12.7109375" style="0" customWidth="1"/>
    <col min="8" max="8" width="12.28125" style="0" customWidth="1"/>
    <col min="9" max="9" width="11.8515625" style="0" customWidth="1"/>
    <col min="10" max="11" width="11.7109375" style="0" customWidth="1"/>
    <col min="12" max="12" width="12.57421875" style="74" customWidth="1"/>
  </cols>
  <sheetData>
    <row r="1" spans="2:11" ht="43.5" customHeight="1">
      <c r="B1" s="44"/>
      <c r="C1" s="44"/>
      <c r="D1" s="44"/>
      <c r="E1" s="44"/>
      <c r="F1" s="44"/>
      <c r="G1" s="228" t="s">
        <v>291</v>
      </c>
      <c r="H1" s="228"/>
      <c r="I1" s="228"/>
      <c r="J1" s="228"/>
      <c r="K1" s="228"/>
    </row>
    <row r="2" spans="1:11" ht="27.75" customHeight="1">
      <c r="A2" s="212" t="s">
        <v>294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2" ht="65.25" customHeight="1">
      <c r="A3" s="214" t="s">
        <v>0</v>
      </c>
      <c r="B3" s="214" t="s">
        <v>1</v>
      </c>
      <c r="C3" s="214" t="s">
        <v>2</v>
      </c>
      <c r="D3" s="214" t="s">
        <v>3</v>
      </c>
      <c r="E3" s="215" t="s">
        <v>224</v>
      </c>
      <c r="F3" s="217"/>
      <c r="G3" s="215" t="s">
        <v>225</v>
      </c>
      <c r="H3" s="217"/>
      <c r="I3" s="215" t="s">
        <v>223</v>
      </c>
      <c r="J3" s="216"/>
      <c r="K3" s="217"/>
      <c r="L3" s="1" t="s">
        <v>226</v>
      </c>
    </row>
    <row r="4" spans="1:12" ht="147" customHeight="1">
      <c r="A4" s="214"/>
      <c r="B4" s="214"/>
      <c r="C4" s="214"/>
      <c r="D4" s="214"/>
      <c r="E4" s="1" t="s">
        <v>227</v>
      </c>
      <c r="F4" s="1" t="s">
        <v>228</v>
      </c>
      <c r="G4" s="1" t="s">
        <v>227</v>
      </c>
      <c r="H4" s="1" t="s">
        <v>228</v>
      </c>
      <c r="I4" s="1" t="s">
        <v>229</v>
      </c>
      <c r="J4" s="1" t="s">
        <v>230</v>
      </c>
      <c r="K4" s="1" t="s">
        <v>222</v>
      </c>
      <c r="L4" s="73" t="s">
        <v>231</v>
      </c>
    </row>
    <row r="5" spans="1:12" ht="15">
      <c r="A5" s="3">
        <v>1</v>
      </c>
      <c r="B5" s="3">
        <v>2</v>
      </c>
      <c r="C5" s="3">
        <v>3</v>
      </c>
      <c r="D5" s="3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75"/>
    </row>
    <row r="6" spans="1:12" ht="15" customHeight="1">
      <c r="A6" s="221">
        <v>1</v>
      </c>
      <c r="B6" s="206" t="s">
        <v>67</v>
      </c>
      <c r="C6" s="206" t="s">
        <v>11</v>
      </c>
      <c r="D6" s="255" t="s">
        <v>56</v>
      </c>
      <c r="E6" s="14" t="s">
        <v>292</v>
      </c>
      <c r="F6" s="14" t="s">
        <v>293</v>
      </c>
      <c r="G6" s="14" t="s">
        <v>292</v>
      </c>
      <c r="H6" s="14" t="s">
        <v>293</v>
      </c>
      <c r="I6" s="108">
        <f>I14+I34</f>
        <v>2245</v>
      </c>
      <c r="J6" s="108">
        <f>J14+J34</f>
        <v>2347.7</v>
      </c>
      <c r="K6" s="64">
        <f>K14+K34</f>
        <v>2347.7</v>
      </c>
      <c r="L6" s="235">
        <f>I6-J6</f>
        <v>-102.69999999999982</v>
      </c>
    </row>
    <row r="7" spans="1:12" ht="15">
      <c r="A7" s="222"/>
      <c r="B7" s="207"/>
      <c r="C7" s="207"/>
      <c r="D7" s="256"/>
      <c r="E7" s="15"/>
      <c r="F7" s="15"/>
      <c r="G7" s="15"/>
      <c r="H7" s="15"/>
      <c r="I7" s="109"/>
      <c r="J7" s="109"/>
      <c r="K7" s="12"/>
      <c r="L7" s="236"/>
    </row>
    <row r="8" spans="1:12" ht="15">
      <c r="A8" s="222"/>
      <c r="B8" s="207"/>
      <c r="C8" s="207"/>
      <c r="D8" s="256"/>
      <c r="E8" s="15"/>
      <c r="F8" s="15"/>
      <c r="G8" s="15"/>
      <c r="H8" s="15"/>
      <c r="I8" s="109"/>
      <c r="J8" s="109"/>
      <c r="K8" s="12"/>
      <c r="L8" s="236"/>
    </row>
    <row r="9" spans="1:12" ht="14.25" customHeight="1">
      <c r="A9" s="222"/>
      <c r="B9" s="207"/>
      <c r="C9" s="207"/>
      <c r="D9" s="256"/>
      <c r="E9" s="16"/>
      <c r="F9" s="16"/>
      <c r="G9" s="16"/>
      <c r="H9" s="59"/>
      <c r="I9" s="110"/>
      <c r="J9" s="110"/>
      <c r="K9" s="13"/>
      <c r="L9" s="237"/>
    </row>
    <row r="10" spans="1:12" ht="1.5" customHeight="1" hidden="1">
      <c r="A10" s="222"/>
      <c r="B10" s="207"/>
      <c r="C10" s="207"/>
      <c r="D10" s="256"/>
      <c r="E10" s="52"/>
      <c r="F10" s="52"/>
      <c r="G10" s="52"/>
      <c r="H10" s="52"/>
      <c r="I10" s="12"/>
      <c r="J10" s="12"/>
      <c r="K10" s="12"/>
      <c r="L10" s="121">
        <f>I10-J10</f>
        <v>0</v>
      </c>
    </row>
    <row r="11" spans="1:12" ht="15" hidden="1">
      <c r="A11" s="222"/>
      <c r="B11" s="207"/>
      <c r="C11" s="207"/>
      <c r="D11" s="256"/>
      <c r="E11" s="52"/>
      <c r="F11" s="52"/>
      <c r="G11" s="52"/>
      <c r="H11" s="52"/>
      <c r="I11" s="12"/>
      <c r="J11" s="12"/>
      <c r="K11" s="12"/>
      <c r="L11" s="121">
        <f>I11-J11</f>
        <v>0</v>
      </c>
    </row>
    <row r="12" spans="1:12" ht="15" hidden="1">
      <c r="A12" s="222"/>
      <c r="B12" s="207"/>
      <c r="C12" s="207"/>
      <c r="D12" s="256"/>
      <c r="E12" s="52"/>
      <c r="F12" s="52"/>
      <c r="G12" s="52"/>
      <c r="H12" s="52"/>
      <c r="I12" s="12"/>
      <c r="J12" s="12"/>
      <c r="K12" s="12"/>
      <c r="L12" s="121">
        <f>I12-J12</f>
        <v>0</v>
      </c>
    </row>
    <row r="13" spans="1:12" ht="15" hidden="1">
      <c r="A13" s="223"/>
      <c r="B13" s="208"/>
      <c r="C13" s="208"/>
      <c r="D13" s="257"/>
      <c r="E13" s="52"/>
      <c r="F13" s="52"/>
      <c r="G13" s="52"/>
      <c r="H13" s="52"/>
      <c r="I13" s="12"/>
      <c r="J13" s="12"/>
      <c r="K13" s="12"/>
      <c r="L13" s="121">
        <f>I13-J13</f>
        <v>0</v>
      </c>
    </row>
    <row r="14" spans="1:12" ht="18" customHeight="1">
      <c r="A14" s="204" t="s">
        <v>4</v>
      </c>
      <c r="B14" s="206" t="s">
        <v>68</v>
      </c>
      <c r="C14" s="206" t="s">
        <v>10</v>
      </c>
      <c r="D14" s="255" t="s">
        <v>56</v>
      </c>
      <c r="E14" s="14" t="s">
        <v>292</v>
      </c>
      <c r="F14" s="14" t="s">
        <v>293</v>
      </c>
      <c r="G14" s="14" t="s">
        <v>292</v>
      </c>
      <c r="H14" s="14" t="s">
        <v>293</v>
      </c>
      <c r="I14" s="64">
        <v>1724</v>
      </c>
      <c r="J14" s="64">
        <v>1734</v>
      </c>
      <c r="K14" s="64">
        <v>1734</v>
      </c>
      <c r="L14" s="235">
        <f>I14-J14</f>
        <v>-10</v>
      </c>
    </row>
    <row r="15" spans="1:12" ht="18" customHeight="1">
      <c r="A15" s="205"/>
      <c r="B15" s="207"/>
      <c r="C15" s="207"/>
      <c r="D15" s="256"/>
      <c r="E15" s="15"/>
      <c r="F15" s="15"/>
      <c r="G15" s="15"/>
      <c r="H15" s="15"/>
      <c r="I15" s="12"/>
      <c r="J15" s="12"/>
      <c r="K15" s="12"/>
      <c r="L15" s="236"/>
    </row>
    <row r="16" spans="1:12" ht="18" customHeight="1">
      <c r="A16" s="205"/>
      <c r="B16" s="207"/>
      <c r="C16" s="207"/>
      <c r="D16" s="256"/>
      <c r="E16" s="15"/>
      <c r="F16" s="15"/>
      <c r="G16" s="15"/>
      <c r="H16" s="15"/>
      <c r="I16" s="12"/>
      <c r="J16" s="12"/>
      <c r="K16" s="12"/>
      <c r="L16" s="236"/>
    </row>
    <row r="17" spans="1:12" ht="15">
      <c r="A17" s="205"/>
      <c r="B17" s="207"/>
      <c r="C17" s="207"/>
      <c r="D17" s="256"/>
      <c r="E17" s="15"/>
      <c r="F17" s="15"/>
      <c r="G17" s="15"/>
      <c r="H17" s="15"/>
      <c r="I17" s="12"/>
      <c r="J17" s="12"/>
      <c r="K17" s="12"/>
      <c r="L17" s="236"/>
    </row>
    <row r="18" spans="1:12" ht="15">
      <c r="A18" s="205"/>
      <c r="B18" s="207"/>
      <c r="C18" s="207"/>
      <c r="D18" s="256"/>
      <c r="E18" s="15"/>
      <c r="F18" s="15"/>
      <c r="G18" s="15"/>
      <c r="H18" s="15"/>
      <c r="I18" s="12"/>
      <c r="J18" s="12"/>
      <c r="K18" s="12"/>
      <c r="L18" s="236"/>
    </row>
    <row r="19" spans="1:12" ht="15">
      <c r="A19" s="205"/>
      <c r="B19" s="207"/>
      <c r="C19" s="207"/>
      <c r="D19" s="256"/>
      <c r="E19" s="15"/>
      <c r="F19" s="15"/>
      <c r="G19" s="15"/>
      <c r="H19" s="15"/>
      <c r="I19" s="12"/>
      <c r="J19" s="12"/>
      <c r="K19" s="12"/>
      <c r="L19" s="236"/>
    </row>
    <row r="20" spans="1:12" ht="13.5" customHeight="1">
      <c r="A20" s="205"/>
      <c r="B20" s="207"/>
      <c r="C20" s="207"/>
      <c r="D20" s="256"/>
      <c r="E20" s="16"/>
      <c r="F20" s="16"/>
      <c r="G20" s="16"/>
      <c r="H20" s="16"/>
      <c r="I20" s="13"/>
      <c r="J20" s="13"/>
      <c r="K20" s="13"/>
      <c r="L20" s="237"/>
    </row>
    <row r="21" spans="1:12" ht="0.75" customHeight="1" hidden="1">
      <c r="A21" s="205"/>
      <c r="B21" s="207"/>
      <c r="C21" s="207"/>
      <c r="D21" s="256"/>
      <c r="E21" s="52"/>
      <c r="F21" s="52"/>
      <c r="G21" s="52"/>
      <c r="H21" s="52"/>
      <c r="I21" s="12"/>
      <c r="J21" s="12"/>
      <c r="K21" s="12"/>
      <c r="L21" s="121">
        <f>I21-J21</f>
        <v>0</v>
      </c>
    </row>
    <row r="22" spans="1:12" ht="15" hidden="1">
      <c r="A22" s="205"/>
      <c r="B22" s="207"/>
      <c r="C22" s="207"/>
      <c r="D22" s="256"/>
      <c r="E22" s="52"/>
      <c r="F22" s="52"/>
      <c r="G22" s="52"/>
      <c r="H22" s="52"/>
      <c r="I22" s="12"/>
      <c r="J22" s="12"/>
      <c r="K22" s="12"/>
      <c r="L22" s="121">
        <f>I22-J22</f>
        <v>0</v>
      </c>
    </row>
    <row r="23" spans="1:12" ht="16.5" customHeight="1">
      <c r="A23" s="204" t="s">
        <v>5</v>
      </c>
      <c r="B23" s="206" t="s">
        <v>88</v>
      </c>
      <c r="C23" s="206" t="s">
        <v>69</v>
      </c>
      <c r="D23" s="255" t="s">
        <v>56</v>
      </c>
      <c r="E23" s="14" t="s">
        <v>292</v>
      </c>
      <c r="F23" s="14" t="s">
        <v>293</v>
      </c>
      <c r="G23" s="14" t="s">
        <v>292</v>
      </c>
      <c r="H23" s="14" t="s">
        <v>293</v>
      </c>
      <c r="I23" s="64">
        <v>1724</v>
      </c>
      <c r="J23" s="64">
        <v>1734</v>
      </c>
      <c r="K23" s="64">
        <v>1734</v>
      </c>
      <c r="L23" s="235">
        <f>I23-J23</f>
        <v>-10</v>
      </c>
    </row>
    <row r="24" spans="1:12" ht="16.5" customHeight="1">
      <c r="A24" s="205"/>
      <c r="B24" s="207"/>
      <c r="C24" s="207"/>
      <c r="D24" s="256"/>
      <c r="E24" s="15"/>
      <c r="F24" s="15"/>
      <c r="G24" s="15"/>
      <c r="H24" s="15"/>
      <c r="I24" s="12"/>
      <c r="J24" s="12"/>
      <c r="K24" s="12"/>
      <c r="L24" s="236"/>
    </row>
    <row r="25" spans="1:12" ht="16.5" customHeight="1">
      <c r="A25" s="205"/>
      <c r="B25" s="207"/>
      <c r="C25" s="207"/>
      <c r="D25" s="256"/>
      <c r="E25" s="15"/>
      <c r="F25" s="15"/>
      <c r="G25" s="15"/>
      <c r="H25" s="15"/>
      <c r="I25" s="12"/>
      <c r="J25" s="12"/>
      <c r="K25" s="12"/>
      <c r="L25" s="236"/>
    </row>
    <row r="26" spans="1:12" ht="16.5" customHeight="1">
      <c r="A26" s="205"/>
      <c r="B26" s="207"/>
      <c r="C26" s="207"/>
      <c r="D26" s="256"/>
      <c r="E26" s="15"/>
      <c r="F26" s="15"/>
      <c r="G26" s="15"/>
      <c r="H26" s="15"/>
      <c r="I26" s="12"/>
      <c r="J26" s="12"/>
      <c r="K26" s="12"/>
      <c r="L26" s="236"/>
    </row>
    <row r="27" spans="1:12" ht="0.75" customHeight="1" hidden="1">
      <c r="A27" s="205"/>
      <c r="B27" s="207"/>
      <c r="C27" s="207"/>
      <c r="D27" s="256"/>
      <c r="E27" s="52"/>
      <c r="F27" s="52"/>
      <c r="G27" s="52"/>
      <c r="H27" s="52"/>
      <c r="I27" s="12"/>
      <c r="J27" s="12"/>
      <c r="K27" s="12"/>
      <c r="L27" s="236"/>
    </row>
    <row r="28" spans="1:12" ht="16.5" customHeight="1" hidden="1">
      <c r="A28" s="205"/>
      <c r="B28" s="207"/>
      <c r="C28" s="207"/>
      <c r="D28" s="256"/>
      <c r="E28" s="52"/>
      <c r="F28" s="52"/>
      <c r="G28" s="52"/>
      <c r="H28" s="52"/>
      <c r="I28" s="12"/>
      <c r="J28" s="12"/>
      <c r="K28" s="12"/>
      <c r="L28" s="236"/>
    </row>
    <row r="29" spans="1:12" ht="16.5" customHeight="1" hidden="1">
      <c r="A29" s="205"/>
      <c r="B29" s="207"/>
      <c r="C29" s="207"/>
      <c r="D29" s="256"/>
      <c r="E29" s="52"/>
      <c r="F29" s="52"/>
      <c r="G29" s="52"/>
      <c r="H29" s="52"/>
      <c r="I29" s="12"/>
      <c r="J29" s="12"/>
      <c r="K29" s="12"/>
      <c r="L29" s="236"/>
    </row>
    <row r="30" spans="1:12" ht="9.75" customHeight="1" hidden="1">
      <c r="A30" s="205"/>
      <c r="B30" s="207"/>
      <c r="C30" s="207"/>
      <c r="D30" s="256"/>
      <c r="E30" s="52"/>
      <c r="F30" s="52"/>
      <c r="G30" s="52"/>
      <c r="H30" s="52"/>
      <c r="I30" s="12"/>
      <c r="J30" s="12"/>
      <c r="K30" s="12"/>
      <c r="L30" s="236"/>
    </row>
    <row r="31" spans="1:12" ht="17.25" customHeight="1">
      <c r="A31" s="205"/>
      <c r="B31" s="207"/>
      <c r="C31" s="207"/>
      <c r="D31" s="256"/>
      <c r="E31" s="15"/>
      <c r="F31" s="15"/>
      <c r="G31" s="15"/>
      <c r="H31" s="15"/>
      <c r="I31" s="12"/>
      <c r="J31" s="12"/>
      <c r="K31" s="12"/>
      <c r="L31" s="236"/>
    </row>
    <row r="32" spans="1:12" ht="15" customHeight="1">
      <c r="A32" s="205"/>
      <c r="B32" s="207"/>
      <c r="C32" s="207"/>
      <c r="D32" s="256"/>
      <c r="E32" s="15"/>
      <c r="F32" s="15"/>
      <c r="G32" s="15"/>
      <c r="H32" s="15"/>
      <c r="I32" s="12"/>
      <c r="J32" s="12"/>
      <c r="K32" s="12"/>
      <c r="L32" s="236"/>
    </row>
    <row r="33" spans="1:12" ht="15" customHeight="1">
      <c r="A33" s="205"/>
      <c r="B33" s="207"/>
      <c r="C33" s="207"/>
      <c r="D33" s="256"/>
      <c r="E33" s="16"/>
      <c r="F33" s="16"/>
      <c r="G33" s="16"/>
      <c r="H33" s="16"/>
      <c r="I33" s="13"/>
      <c r="J33" s="13"/>
      <c r="K33" s="13"/>
      <c r="L33" s="237"/>
    </row>
    <row r="34" spans="1:12" ht="16.5" customHeight="1">
      <c r="A34" s="14" t="s">
        <v>12</v>
      </c>
      <c r="B34" s="206" t="s">
        <v>276</v>
      </c>
      <c r="C34" s="206" t="s">
        <v>15</v>
      </c>
      <c r="D34" s="255" t="s">
        <v>56</v>
      </c>
      <c r="E34" s="14" t="s">
        <v>292</v>
      </c>
      <c r="F34" s="14" t="s">
        <v>293</v>
      </c>
      <c r="G34" s="14" t="s">
        <v>292</v>
      </c>
      <c r="H34" s="14" t="s">
        <v>293</v>
      </c>
      <c r="I34" s="64">
        <v>521</v>
      </c>
      <c r="J34" s="64">
        <v>613.7</v>
      </c>
      <c r="K34" s="64">
        <v>613.7</v>
      </c>
      <c r="L34" s="235">
        <f>I34-J34</f>
        <v>-92.70000000000005</v>
      </c>
    </row>
    <row r="35" spans="1:12" ht="16.5" customHeight="1">
      <c r="A35" s="15"/>
      <c r="B35" s="207"/>
      <c r="C35" s="207"/>
      <c r="D35" s="256"/>
      <c r="E35" s="15"/>
      <c r="F35" s="15"/>
      <c r="G35" s="15"/>
      <c r="H35" s="15"/>
      <c r="I35" s="12"/>
      <c r="J35" s="12"/>
      <c r="K35" s="12"/>
      <c r="L35" s="236"/>
    </row>
    <row r="36" spans="1:12" ht="16.5" customHeight="1">
      <c r="A36" s="16"/>
      <c r="B36" s="207"/>
      <c r="C36" s="207"/>
      <c r="D36" s="256"/>
      <c r="E36" s="16"/>
      <c r="F36" s="16"/>
      <c r="G36" s="16"/>
      <c r="H36" s="59"/>
      <c r="I36" s="13"/>
      <c r="J36" s="13"/>
      <c r="K36" s="13"/>
      <c r="L36" s="237"/>
    </row>
    <row r="37" spans="1:12" ht="16.5" customHeight="1" hidden="1">
      <c r="A37" s="15"/>
      <c r="B37" s="207"/>
      <c r="C37" s="207"/>
      <c r="D37" s="256"/>
      <c r="E37" s="52"/>
      <c r="F37" s="52"/>
      <c r="G37" s="52"/>
      <c r="H37" s="52"/>
      <c r="I37" s="12"/>
      <c r="J37" s="12"/>
      <c r="K37" s="12"/>
      <c r="L37" s="121">
        <f aca="true" t="shared" si="0" ref="L37:L42">I37-J37</f>
        <v>0</v>
      </c>
    </row>
    <row r="38" spans="1:12" ht="16.5" customHeight="1" hidden="1">
      <c r="A38" s="15"/>
      <c r="B38" s="207"/>
      <c r="C38" s="207"/>
      <c r="D38" s="256"/>
      <c r="E38" s="52"/>
      <c r="F38" s="52"/>
      <c r="G38" s="52"/>
      <c r="H38" s="52"/>
      <c r="I38" s="12"/>
      <c r="J38" s="12"/>
      <c r="K38" s="12"/>
      <c r="L38" s="121">
        <f t="shared" si="0"/>
        <v>0</v>
      </c>
    </row>
    <row r="39" spans="1:12" ht="16.5" customHeight="1" hidden="1">
      <c r="A39" s="15"/>
      <c r="B39" s="207"/>
      <c r="C39" s="207"/>
      <c r="D39" s="256"/>
      <c r="E39" s="52"/>
      <c r="F39" s="52"/>
      <c r="G39" s="52"/>
      <c r="H39" s="52"/>
      <c r="I39" s="12"/>
      <c r="J39" s="12"/>
      <c r="K39" s="12"/>
      <c r="L39" s="121">
        <f t="shared" si="0"/>
        <v>0</v>
      </c>
    </row>
    <row r="40" spans="1:12" ht="16.5" customHeight="1" hidden="1">
      <c r="A40" s="15"/>
      <c r="B40" s="207"/>
      <c r="C40" s="207"/>
      <c r="D40" s="256"/>
      <c r="E40" s="52"/>
      <c r="F40" s="52"/>
      <c r="G40" s="52"/>
      <c r="H40" s="52"/>
      <c r="I40" s="12"/>
      <c r="J40" s="12"/>
      <c r="K40" s="12"/>
      <c r="L40" s="121">
        <f t="shared" si="0"/>
        <v>0</v>
      </c>
    </row>
    <row r="41" spans="1:12" ht="16.5" customHeight="1" hidden="1">
      <c r="A41" s="16"/>
      <c r="B41" s="208"/>
      <c r="C41" s="208"/>
      <c r="D41" s="257"/>
      <c r="E41" s="52"/>
      <c r="F41" s="52"/>
      <c r="G41" s="52"/>
      <c r="H41" s="52"/>
      <c r="I41" s="12"/>
      <c r="J41" s="12"/>
      <c r="K41" s="12"/>
      <c r="L41" s="121">
        <f t="shared" si="0"/>
        <v>0</v>
      </c>
    </row>
    <row r="42" spans="1:12" ht="16.5" customHeight="1">
      <c r="A42" s="15" t="s">
        <v>13</v>
      </c>
      <c r="B42" s="206" t="s">
        <v>88</v>
      </c>
      <c r="C42" s="206" t="s">
        <v>18</v>
      </c>
      <c r="D42" s="255" t="s">
        <v>56</v>
      </c>
      <c r="E42" s="14" t="s">
        <v>292</v>
      </c>
      <c r="F42" s="14" t="s">
        <v>293</v>
      </c>
      <c r="G42" s="14" t="s">
        <v>292</v>
      </c>
      <c r="H42" s="14" t="s">
        <v>293</v>
      </c>
      <c r="I42" s="64">
        <v>521</v>
      </c>
      <c r="J42" s="64">
        <v>613.7</v>
      </c>
      <c r="K42" s="64">
        <v>613.7</v>
      </c>
      <c r="L42" s="235">
        <f t="shared" si="0"/>
        <v>-92.70000000000005</v>
      </c>
    </row>
    <row r="43" spans="1:12" ht="16.5" customHeight="1">
      <c r="A43" s="15"/>
      <c r="B43" s="207"/>
      <c r="C43" s="207"/>
      <c r="D43" s="256"/>
      <c r="E43" s="15"/>
      <c r="F43" s="15"/>
      <c r="G43" s="15"/>
      <c r="H43" s="15"/>
      <c r="I43" s="12"/>
      <c r="J43" s="12"/>
      <c r="K43" s="12"/>
      <c r="L43" s="236"/>
    </row>
    <row r="44" spans="1:12" ht="18.75" customHeight="1">
      <c r="A44" s="15"/>
      <c r="B44" s="207"/>
      <c r="C44" s="207"/>
      <c r="D44" s="256"/>
      <c r="E44" s="16"/>
      <c r="F44" s="16"/>
      <c r="G44" s="16"/>
      <c r="H44" s="59"/>
      <c r="I44" s="13"/>
      <c r="J44" s="13"/>
      <c r="K44" s="13"/>
      <c r="L44" s="237"/>
    </row>
    <row r="45" spans="1:12" ht="0.75" customHeight="1" hidden="1">
      <c r="A45" s="15"/>
      <c r="B45" s="207"/>
      <c r="C45" s="207"/>
      <c r="D45" s="256"/>
      <c r="E45" s="52"/>
      <c r="F45" s="52"/>
      <c r="G45" s="52"/>
      <c r="H45" s="52"/>
      <c r="I45" s="12"/>
      <c r="J45" s="12"/>
      <c r="K45" s="12"/>
      <c r="L45" s="121">
        <f aca="true" t="shared" si="1" ref="L45:L50">I45-J45</f>
        <v>0</v>
      </c>
    </row>
    <row r="46" spans="1:12" ht="16.5" customHeight="1" hidden="1">
      <c r="A46" s="15"/>
      <c r="B46" s="207"/>
      <c r="C46" s="207"/>
      <c r="D46" s="256"/>
      <c r="E46" s="52"/>
      <c r="F46" s="52"/>
      <c r="G46" s="52"/>
      <c r="H46" s="52"/>
      <c r="I46" s="12"/>
      <c r="J46" s="12"/>
      <c r="K46" s="12"/>
      <c r="L46" s="121">
        <f t="shared" si="1"/>
        <v>0</v>
      </c>
    </row>
    <row r="47" spans="1:12" ht="16.5" customHeight="1" hidden="1">
      <c r="A47" s="15"/>
      <c r="B47" s="207"/>
      <c r="C47" s="207"/>
      <c r="D47" s="256"/>
      <c r="E47" s="52"/>
      <c r="F47" s="52"/>
      <c r="G47" s="52"/>
      <c r="H47" s="52"/>
      <c r="I47" s="12"/>
      <c r="J47" s="12"/>
      <c r="K47" s="12"/>
      <c r="L47" s="121">
        <f t="shared" si="1"/>
        <v>0</v>
      </c>
    </row>
    <row r="48" spans="1:12" ht="16.5" customHeight="1" hidden="1">
      <c r="A48" s="15"/>
      <c r="B48" s="207"/>
      <c r="C48" s="207"/>
      <c r="D48" s="256"/>
      <c r="E48" s="52"/>
      <c r="F48" s="52"/>
      <c r="G48" s="52"/>
      <c r="H48" s="52"/>
      <c r="I48" s="12"/>
      <c r="J48" s="12"/>
      <c r="K48" s="12"/>
      <c r="L48" s="121">
        <f t="shared" si="1"/>
        <v>0</v>
      </c>
    </row>
    <row r="49" spans="1:12" ht="16.5" customHeight="1" hidden="1">
      <c r="A49" s="16"/>
      <c r="B49" s="208"/>
      <c r="C49" s="208"/>
      <c r="D49" s="257"/>
      <c r="E49" s="52"/>
      <c r="F49" s="52"/>
      <c r="G49" s="52"/>
      <c r="H49" s="52"/>
      <c r="I49" s="12"/>
      <c r="J49" s="12"/>
      <c r="K49" s="12"/>
      <c r="L49" s="121">
        <f t="shared" si="1"/>
        <v>0</v>
      </c>
    </row>
    <row r="50" spans="1:12" ht="16.5" customHeight="1">
      <c r="A50" s="209">
        <v>2</v>
      </c>
      <c r="B50" s="196" t="s">
        <v>67</v>
      </c>
      <c r="C50" s="196" t="s">
        <v>16</v>
      </c>
      <c r="D50" s="251" t="s">
        <v>55</v>
      </c>
      <c r="E50" s="25" t="s">
        <v>292</v>
      </c>
      <c r="F50" s="25" t="s">
        <v>293</v>
      </c>
      <c r="G50" s="25" t="s">
        <v>292</v>
      </c>
      <c r="H50" s="25" t="s">
        <v>293</v>
      </c>
      <c r="I50" s="18">
        <f>I58+I66+I74+I86+I101+I115+I121+I132+I139</f>
        <v>5914.8</v>
      </c>
      <c r="J50" s="18">
        <f>J58+J66+J74+J86+J101+J115+J121+J132+J139</f>
        <v>6372.6</v>
      </c>
      <c r="K50" s="18">
        <f>K58+K66+K74+K86+K101+K115+K121+K132+K139</f>
        <v>6372.6</v>
      </c>
      <c r="L50" s="232">
        <f t="shared" si="1"/>
        <v>-457.8000000000002</v>
      </c>
    </row>
    <row r="51" spans="1:12" ht="16.5" customHeight="1">
      <c r="A51" s="210"/>
      <c r="B51" s="197"/>
      <c r="C51" s="197"/>
      <c r="D51" s="252"/>
      <c r="E51" s="53"/>
      <c r="F51" s="53"/>
      <c r="G51" s="53"/>
      <c r="H51" s="53"/>
      <c r="I51" s="65"/>
      <c r="J51" s="65"/>
      <c r="K51" s="65"/>
      <c r="L51" s="233"/>
    </row>
    <row r="52" spans="1:12" ht="16.5" customHeight="1">
      <c r="A52" s="210"/>
      <c r="B52" s="197"/>
      <c r="C52" s="197"/>
      <c r="D52" s="252"/>
      <c r="E52" s="53"/>
      <c r="F52" s="53"/>
      <c r="G52" s="53"/>
      <c r="H52" s="53"/>
      <c r="I52" s="65"/>
      <c r="J52" s="65"/>
      <c r="K52" s="65"/>
      <c r="L52" s="233"/>
    </row>
    <row r="53" spans="1:12" ht="16.5" customHeight="1">
      <c r="A53" s="210"/>
      <c r="B53" s="197"/>
      <c r="C53" s="197"/>
      <c r="D53" s="252"/>
      <c r="E53" s="53"/>
      <c r="F53" s="53"/>
      <c r="G53" s="53"/>
      <c r="H53" s="53"/>
      <c r="I53" s="65"/>
      <c r="J53" s="65"/>
      <c r="K53" s="65"/>
      <c r="L53" s="233"/>
    </row>
    <row r="54" spans="1:12" ht="16.5" customHeight="1">
      <c r="A54" s="210"/>
      <c r="B54" s="197"/>
      <c r="C54" s="197"/>
      <c r="D54" s="252"/>
      <c r="E54" s="53"/>
      <c r="F54" s="53"/>
      <c r="G54" s="53"/>
      <c r="H54" s="53"/>
      <c r="I54" s="65"/>
      <c r="J54" s="65"/>
      <c r="K54" s="65"/>
      <c r="L54" s="233"/>
    </row>
    <row r="55" spans="1:12" ht="16.5" customHeight="1">
      <c r="A55" s="210"/>
      <c r="B55" s="197"/>
      <c r="C55" s="197"/>
      <c r="D55" s="252"/>
      <c r="E55" s="53"/>
      <c r="F55" s="53"/>
      <c r="G55" s="53"/>
      <c r="H55" s="53"/>
      <c r="I55" s="65"/>
      <c r="J55" s="65"/>
      <c r="K55" s="65"/>
      <c r="L55" s="233"/>
    </row>
    <row r="56" spans="1:12" ht="16.5" customHeight="1">
      <c r="A56" s="210"/>
      <c r="B56" s="197"/>
      <c r="C56" s="197"/>
      <c r="D56" s="252"/>
      <c r="E56" s="26"/>
      <c r="F56" s="26"/>
      <c r="G56" s="26"/>
      <c r="H56" s="26"/>
      <c r="I56" s="19"/>
      <c r="J56" s="19"/>
      <c r="K56" s="19"/>
      <c r="L56" s="234"/>
    </row>
    <row r="57" spans="1:12" ht="227.25" customHeight="1" hidden="1">
      <c r="A57" s="211"/>
      <c r="B57" s="198"/>
      <c r="C57" s="198"/>
      <c r="D57" s="253"/>
      <c r="E57" s="53"/>
      <c r="F57" s="53"/>
      <c r="G57" s="53"/>
      <c r="H57" s="53"/>
      <c r="I57" s="65"/>
      <c r="J57" s="65"/>
      <c r="K57" s="65"/>
      <c r="L57" s="122">
        <f>I57-J57</f>
        <v>0</v>
      </c>
    </row>
    <row r="58" spans="1:12" ht="16.5" customHeight="1">
      <c r="A58" s="4" t="s">
        <v>17</v>
      </c>
      <c r="B58" s="196" t="s">
        <v>68</v>
      </c>
      <c r="C58" s="196" t="s">
        <v>82</v>
      </c>
      <c r="D58" s="251" t="s">
        <v>55</v>
      </c>
      <c r="E58" s="25" t="s">
        <v>292</v>
      </c>
      <c r="F58" s="25" t="s">
        <v>293</v>
      </c>
      <c r="G58" s="25" t="s">
        <v>292</v>
      </c>
      <c r="H58" s="25" t="s">
        <v>293</v>
      </c>
      <c r="I58" s="18">
        <f>I61</f>
        <v>809</v>
      </c>
      <c r="J58" s="18">
        <f>J61</f>
        <v>775.5</v>
      </c>
      <c r="K58" s="18">
        <f>K61</f>
        <v>775.5</v>
      </c>
      <c r="L58" s="232">
        <f>I58-J58</f>
        <v>33.5</v>
      </c>
    </row>
    <row r="59" spans="1:12" ht="16.5" customHeight="1">
      <c r="A59" s="5"/>
      <c r="B59" s="197"/>
      <c r="C59" s="219"/>
      <c r="D59" s="254"/>
      <c r="E59" s="53"/>
      <c r="F59" s="53"/>
      <c r="G59" s="53"/>
      <c r="H59" s="53"/>
      <c r="I59" s="65"/>
      <c r="J59" s="65"/>
      <c r="K59" s="65"/>
      <c r="L59" s="233"/>
    </row>
    <row r="60" spans="1:12" ht="16.5" customHeight="1">
      <c r="A60" s="6"/>
      <c r="B60" s="197"/>
      <c r="C60" s="219"/>
      <c r="D60" s="254"/>
      <c r="E60" s="26"/>
      <c r="F60" s="26"/>
      <c r="G60" s="26"/>
      <c r="H60" s="26"/>
      <c r="I60" s="19"/>
      <c r="J60" s="19"/>
      <c r="K60" s="19"/>
      <c r="L60" s="234"/>
    </row>
    <row r="61" spans="1:12" ht="16.5" customHeight="1">
      <c r="A61" s="5" t="s">
        <v>19</v>
      </c>
      <c r="B61" s="196" t="s">
        <v>88</v>
      </c>
      <c r="C61" s="196" t="s">
        <v>83</v>
      </c>
      <c r="D61" s="251" t="s">
        <v>55</v>
      </c>
      <c r="E61" s="25" t="s">
        <v>292</v>
      </c>
      <c r="F61" s="25" t="s">
        <v>293</v>
      </c>
      <c r="G61" s="25" t="s">
        <v>292</v>
      </c>
      <c r="H61" s="25" t="s">
        <v>293</v>
      </c>
      <c r="I61" s="18">
        <v>809</v>
      </c>
      <c r="J61" s="18">
        <v>775.5</v>
      </c>
      <c r="K61" s="18">
        <v>775.5</v>
      </c>
      <c r="L61" s="232">
        <f>I61-J61</f>
        <v>33.5</v>
      </c>
    </row>
    <row r="62" spans="1:12" ht="16.5" customHeight="1">
      <c r="A62" s="5"/>
      <c r="B62" s="197"/>
      <c r="C62" s="197"/>
      <c r="D62" s="252"/>
      <c r="E62" s="53"/>
      <c r="F62" s="53"/>
      <c r="G62" s="53"/>
      <c r="H62" s="53"/>
      <c r="I62" s="65"/>
      <c r="J62" s="65"/>
      <c r="K62" s="65"/>
      <c r="L62" s="233"/>
    </row>
    <row r="63" spans="1:12" ht="16.5" customHeight="1">
      <c r="A63" s="5"/>
      <c r="B63" s="197"/>
      <c r="C63" s="197"/>
      <c r="D63" s="252"/>
      <c r="E63" s="53"/>
      <c r="F63" s="53"/>
      <c r="G63" s="53"/>
      <c r="H63" s="53"/>
      <c r="I63" s="65"/>
      <c r="J63" s="65"/>
      <c r="K63" s="65"/>
      <c r="L63" s="233"/>
    </row>
    <row r="64" spans="1:12" ht="16.5" customHeight="1">
      <c r="A64" s="5"/>
      <c r="B64" s="197"/>
      <c r="C64" s="197"/>
      <c r="D64" s="252"/>
      <c r="E64" s="53"/>
      <c r="F64" s="53"/>
      <c r="G64" s="53"/>
      <c r="H64" s="53"/>
      <c r="I64" s="65"/>
      <c r="J64" s="65"/>
      <c r="K64" s="65"/>
      <c r="L64" s="233"/>
    </row>
    <row r="65" spans="1:12" ht="16.5" customHeight="1">
      <c r="A65" s="5"/>
      <c r="B65" s="197"/>
      <c r="C65" s="197"/>
      <c r="D65" s="252"/>
      <c r="E65" s="26"/>
      <c r="F65" s="26"/>
      <c r="G65" s="26"/>
      <c r="H65" s="26"/>
      <c r="I65" s="19"/>
      <c r="J65" s="19"/>
      <c r="K65" s="19"/>
      <c r="L65" s="234"/>
    </row>
    <row r="66" spans="1:12" ht="16.5" customHeight="1">
      <c r="A66" s="4" t="s">
        <v>20</v>
      </c>
      <c r="B66" s="196" t="s">
        <v>277</v>
      </c>
      <c r="C66" s="196" t="s">
        <v>21</v>
      </c>
      <c r="D66" s="251" t="s">
        <v>55</v>
      </c>
      <c r="E66" s="25" t="s">
        <v>292</v>
      </c>
      <c r="F66" s="25" t="s">
        <v>293</v>
      </c>
      <c r="G66" s="25" t="s">
        <v>292</v>
      </c>
      <c r="H66" s="25" t="s">
        <v>293</v>
      </c>
      <c r="I66" s="18">
        <f>I70</f>
        <v>1795</v>
      </c>
      <c r="J66" s="18">
        <f>J70</f>
        <v>2399.8</v>
      </c>
      <c r="K66" s="18">
        <f>K70</f>
        <v>2399.8</v>
      </c>
      <c r="L66" s="232">
        <f>I66-J66</f>
        <v>-604.8000000000002</v>
      </c>
    </row>
    <row r="67" spans="1:12" ht="16.5" customHeight="1">
      <c r="A67" s="5"/>
      <c r="B67" s="197"/>
      <c r="C67" s="197"/>
      <c r="D67" s="252"/>
      <c r="E67" s="53"/>
      <c r="F67" s="53"/>
      <c r="G67" s="53"/>
      <c r="H67" s="53"/>
      <c r="I67" s="65"/>
      <c r="J67" s="65"/>
      <c r="K67" s="65"/>
      <c r="L67" s="233"/>
    </row>
    <row r="68" spans="1:12" ht="16.5" customHeight="1">
      <c r="A68" s="5"/>
      <c r="B68" s="197"/>
      <c r="C68" s="197"/>
      <c r="D68" s="252"/>
      <c r="E68" s="53"/>
      <c r="F68" s="53"/>
      <c r="G68" s="53"/>
      <c r="H68" s="53"/>
      <c r="I68" s="65"/>
      <c r="J68" s="65"/>
      <c r="K68" s="65"/>
      <c r="L68" s="233"/>
    </row>
    <row r="69" spans="1:12" ht="16.5" customHeight="1">
      <c r="A69" s="5"/>
      <c r="B69" s="197"/>
      <c r="C69" s="197"/>
      <c r="D69" s="252"/>
      <c r="E69" s="26"/>
      <c r="F69" s="26"/>
      <c r="G69" s="26"/>
      <c r="H69" s="26"/>
      <c r="I69" s="19"/>
      <c r="J69" s="19"/>
      <c r="K69" s="19"/>
      <c r="L69" s="234"/>
    </row>
    <row r="70" spans="1:12" ht="16.5" customHeight="1">
      <c r="A70" s="4" t="s">
        <v>22</v>
      </c>
      <c r="B70" s="196" t="s">
        <v>88</v>
      </c>
      <c r="C70" s="196" t="s">
        <v>89</v>
      </c>
      <c r="D70" s="251" t="s">
        <v>55</v>
      </c>
      <c r="E70" s="25" t="s">
        <v>292</v>
      </c>
      <c r="F70" s="25" t="s">
        <v>293</v>
      </c>
      <c r="G70" s="25" t="s">
        <v>292</v>
      </c>
      <c r="H70" s="25" t="s">
        <v>293</v>
      </c>
      <c r="I70" s="18">
        <v>1795</v>
      </c>
      <c r="J70" s="18">
        <v>2399.8</v>
      </c>
      <c r="K70" s="18">
        <v>2399.8</v>
      </c>
      <c r="L70" s="232">
        <f>I70-J70</f>
        <v>-604.8000000000002</v>
      </c>
    </row>
    <row r="71" spans="1:12" ht="16.5" customHeight="1">
      <c r="A71" s="5"/>
      <c r="B71" s="197"/>
      <c r="C71" s="197"/>
      <c r="D71" s="252"/>
      <c r="E71" s="53"/>
      <c r="F71" s="53"/>
      <c r="G71" s="53"/>
      <c r="H71" s="53"/>
      <c r="I71" s="65"/>
      <c r="J71" s="65"/>
      <c r="K71" s="65"/>
      <c r="L71" s="233"/>
    </row>
    <row r="72" spans="1:12" ht="16.5" customHeight="1">
      <c r="A72" s="5"/>
      <c r="B72" s="197"/>
      <c r="C72" s="197"/>
      <c r="D72" s="252"/>
      <c r="E72" s="53"/>
      <c r="F72" s="53"/>
      <c r="G72" s="53"/>
      <c r="H72" s="53"/>
      <c r="I72" s="65"/>
      <c r="J72" s="65"/>
      <c r="K72" s="65"/>
      <c r="L72" s="233"/>
    </row>
    <row r="73" spans="1:12" ht="16.5" customHeight="1">
      <c r="A73" s="5"/>
      <c r="B73" s="197"/>
      <c r="C73" s="197"/>
      <c r="D73" s="252"/>
      <c r="E73" s="26"/>
      <c r="F73" s="26"/>
      <c r="G73" s="26"/>
      <c r="H73" s="26"/>
      <c r="I73" s="19"/>
      <c r="J73" s="19"/>
      <c r="K73" s="19"/>
      <c r="L73" s="234"/>
    </row>
    <row r="74" spans="1:12" ht="16.5" customHeight="1">
      <c r="A74" s="4" t="s">
        <v>23</v>
      </c>
      <c r="B74" s="196" t="s">
        <v>94</v>
      </c>
      <c r="C74" s="196" t="s">
        <v>24</v>
      </c>
      <c r="D74" s="251" t="s">
        <v>55</v>
      </c>
      <c r="E74" s="25" t="s">
        <v>292</v>
      </c>
      <c r="F74" s="25" t="s">
        <v>293</v>
      </c>
      <c r="G74" s="25" t="s">
        <v>292</v>
      </c>
      <c r="H74" s="25" t="s">
        <v>293</v>
      </c>
      <c r="I74" s="18">
        <f>I78+I82</f>
        <v>2635</v>
      </c>
      <c r="J74" s="18">
        <f>J78+J82</f>
        <v>2605.3999999999996</v>
      </c>
      <c r="K74" s="18">
        <f>K78+K82</f>
        <v>2605.3999999999996</v>
      </c>
      <c r="L74" s="232">
        <f>I74-J74</f>
        <v>29.600000000000364</v>
      </c>
    </row>
    <row r="75" spans="1:12" ht="16.5" customHeight="1">
      <c r="A75" s="5"/>
      <c r="B75" s="197"/>
      <c r="C75" s="219"/>
      <c r="D75" s="254"/>
      <c r="E75" s="53"/>
      <c r="F75" s="53"/>
      <c r="G75" s="53"/>
      <c r="H75" s="53"/>
      <c r="I75" s="65"/>
      <c r="J75" s="65"/>
      <c r="K75" s="65"/>
      <c r="L75" s="233"/>
    </row>
    <row r="76" spans="1:12" ht="16.5" customHeight="1">
      <c r="A76" s="5"/>
      <c r="B76" s="197"/>
      <c r="C76" s="219"/>
      <c r="D76" s="254"/>
      <c r="E76" s="53"/>
      <c r="F76" s="53"/>
      <c r="G76" s="53"/>
      <c r="H76" s="53"/>
      <c r="I76" s="65"/>
      <c r="J76" s="65"/>
      <c r="K76" s="65"/>
      <c r="L76" s="233"/>
    </row>
    <row r="77" spans="1:12" ht="16.5" customHeight="1">
      <c r="A77" s="5"/>
      <c r="B77" s="197"/>
      <c r="C77" s="219"/>
      <c r="D77" s="254"/>
      <c r="E77" s="26"/>
      <c r="F77" s="26"/>
      <c r="G77" s="26"/>
      <c r="H77" s="26"/>
      <c r="I77" s="19"/>
      <c r="J77" s="19"/>
      <c r="K77" s="19"/>
      <c r="L77" s="234"/>
    </row>
    <row r="78" spans="1:12" ht="15" customHeight="1">
      <c r="A78" s="4" t="s">
        <v>25</v>
      </c>
      <c r="B78" s="196" t="s">
        <v>88</v>
      </c>
      <c r="C78" s="196" t="s">
        <v>95</v>
      </c>
      <c r="D78" s="251" t="s">
        <v>55</v>
      </c>
      <c r="E78" s="25" t="s">
        <v>292</v>
      </c>
      <c r="F78" s="25" t="s">
        <v>293</v>
      </c>
      <c r="G78" s="25" t="s">
        <v>292</v>
      </c>
      <c r="H78" s="25" t="s">
        <v>293</v>
      </c>
      <c r="I78" s="18">
        <v>2465</v>
      </c>
      <c r="J78" s="18">
        <v>2429.2</v>
      </c>
      <c r="K78" s="18">
        <v>2429.2</v>
      </c>
      <c r="L78" s="147">
        <f>I78-J78</f>
        <v>35.80000000000018</v>
      </c>
    </row>
    <row r="79" spans="1:12" ht="16.5" customHeight="1">
      <c r="A79" s="5"/>
      <c r="B79" s="197"/>
      <c r="C79" s="219"/>
      <c r="D79" s="254"/>
      <c r="E79" s="53"/>
      <c r="F79" s="53"/>
      <c r="G79" s="53"/>
      <c r="H79" s="53"/>
      <c r="I79" s="65"/>
      <c r="J79" s="65"/>
      <c r="K79" s="65"/>
      <c r="L79" s="148"/>
    </row>
    <row r="80" spans="1:12" ht="15" customHeight="1">
      <c r="A80" s="5"/>
      <c r="B80" s="197"/>
      <c r="C80" s="219"/>
      <c r="D80" s="254"/>
      <c r="E80" s="53"/>
      <c r="F80" s="53"/>
      <c r="G80" s="53"/>
      <c r="H80" s="53"/>
      <c r="I80" s="65"/>
      <c r="J80" s="65"/>
      <c r="K80" s="65"/>
      <c r="L80" s="148"/>
    </row>
    <row r="81" spans="1:12" ht="18" customHeight="1">
      <c r="A81" s="5"/>
      <c r="B81" s="198"/>
      <c r="C81" s="219"/>
      <c r="D81" s="254"/>
      <c r="E81" s="26"/>
      <c r="F81" s="26"/>
      <c r="G81" s="26"/>
      <c r="H81" s="26"/>
      <c r="I81" s="19"/>
      <c r="J81" s="19"/>
      <c r="K81" s="19"/>
      <c r="L81" s="149"/>
    </row>
    <row r="82" spans="1:12" ht="14.25" customHeight="1">
      <c r="A82" s="4" t="s">
        <v>97</v>
      </c>
      <c r="B82" s="189" t="s">
        <v>105</v>
      </c>
      <c r="C82" s="189" t="s">
        <v>98</v>
      </c>
      <c r="D82" s="248" t="s">
        <v>55</v>
      </c>
      <c r="E82" s="25" t="s">
        <v>292</v>
      </c>
      <c r="F82" s="25" t="s">
        <v>293</v>
      </c>
      <c r="G82" s="25" t="s">
        <v>292</v>
      </c>
      <c r="H82" s="25" t="s">
        <v>293</v>
      </c>
      <c r="I82" s="111">
        <v>170</v>
      </c>
      <c r="J82" s="18">
        <v>176.2</v>
      </c>
      <c r="K82" s="18">
        <v>176.2</v>
      </c>
      <c r="L82" s="232">
        <f>I82-J82</f>
        <v>-6.199999999999989</v>
      </c>
    </row>
    <row r="83" spans="1:12" ht="17.25" customHeight="1">
      <c r="A83" s="5"/>
      <c r="B83" s="190"/>
      <c r="C83" s="190"/>
      <c r="D83" s="249"/>
      <c r="E83" s="53"/>
      <c r="F83" s="56"/>
      <c r="G83" s="53"/>
      <c r="H83" s="60"/>
      <c r="I83" s="66"/>
      <c r="J83" s="66"/>
      <c r="K83" s="66"/>
      <c r="L83" s="233"/>
    </row>
    <row r="84" spans="1:12" ht="16.5" customHeight="1">
      <c r="A84" s="5"/>
      <c r="B84" s="190"/>
      <c r="C84" s="190"/>
      <c r="D84" s="249"/>
      <c r="E84" s="53"/>
      <c r="F84" s="56"/>
      <c r="G84" s="53"/>
      <c r="H84" s="60"/>
      <c r="I84" s="66"/>
      <c r="J84" s="66"/>
      <c r="K84" s="66"/>
      <c r="L84" s="233"/>
    </row>
    <row r="85" spans="1:12" ht="27" customHeight="1">
      <c r="A85" s="6"/>
      <c r="B85" s="191"/>
      <c r="C85" s="191"/>
      <c r="D85" s="250"/>
      <c r="E85" s="26"/>
      <c r="F85" s="57"/>
      <c r="G85" s="57"/>
      <c r="H85" s="57"/>
      <c r="I85" s="67"/>
      <c r="J85" s="67"/>
      <c r="K85" s="67"/>
      <c r="L85" s="234"/>
    </row>
    <row r="86" spans="1:12" ht="16.5" customHeight="1">
      <c r="A86" s="5" t="s">
        <v>26</v>
      </c>
      <c r="B86" s="196" t="s">
        <v>102</v>
      </c>
      <c r="C86" s="196" t="s">
        <v>28</v>
      </c>
      <c r="D86" s="251" t="s">
        <v>55</v>
      </c>
      <c r="E86" s="25" t="s">
        <v>292</v>
      </c>
      <c r="F86" s="25" t="s">
        <v>293</v>
      </c>
      <c r="G86" s="25" t="s">
        <v>292</v>
      </c>
      <c r="H86" s="25" t="s">
        <v>293</v>
      </c>
      <c r="I86" s="18">
        <v>103</v>
      </c>
      <c r="J86" s="18">
        <v>101</v>
      </c>
      <c r="K86" s="18">
        <v>101</v>
      </c>
      <c r="L86" s="232">
        <f>I86-J86</f>
        <v>2</v>
      </c>
    </row>
    <row r="87" spans="1:12" ht="16.5" customHeight="1">
      <c r="A87" s="5"/>
      <c r="B87" s="197"/>
      <c r="C87" s="197"/>
      <c r="D87" s="252"/>
      <c r="E87" s="53"/>
      <c r="F87" s="53"/>
      <c r="G87" s="53"/>
      <c r="H87" s="53"/>
      <c r="I87" s="65"/>
      <c r="J87" s="65"/>
      <c r="K87" s="65"/>
      <c r="L87" s="233"/>
    </row>
    <row r="88" spans="1:12" ht="16.5" customHeight="1">
      <c r="A88" s="5"/>
      <c r="B88" s="197"/>
      <c r="C88" s="197"/>
      <c r="D88" s="252"/>
      <c r="E88" s="26"/>
      <c r="F88" s="26"/>
      <c r="G88" s="26"/>
      <c r="H88" s="26"/>
      <c r="I88" s="19"/>
      <c r="J88" s="19"/>
      <c r="K88" s="19"/>
      <c r="L88" s="234"/>
    </row>
    <row r="89" spans="1:12" ht="16.5" customHeight="1">
      <c r="A89" s="4" t="s">
        <v>27</v>
      </c>
      <c r="B89" s="196" t="s">
        <v>88</v>
      </c>
      <c r="C89" s="196" t="s">
        <v>103</v>
      </c>
      <c r="D89" s="251" t="s">
        <v>55</v>
      </c>
      <c r="E89" s="25" t="s">
        <v>292</v>
      </c>
      <c r="F89" s="25" t="s">
        <v>293</v>
      </c>
      <c r="G89" s="25" t="s">
        <v>292</v>
      </c>
      <c r="H89" s="25" t="s">
        <v>293</v>
      </c>
      <c r="I89" s="18">
        <v>1</v>
      </c>
      <c r="J89" s="18">
        <v>0</v>
      </c>
      <c r="K89" s="18">
        <v>0</v>
      </c>
      <c r="L89" s="232">
        <f>I89-J89</f>
        <v>1</v>
      </c>
    </row>
    <row r="90" spans="1:12" ht="16.5" customHeight="1">
      <c r="A90" s="5"/>
      <c r="B90" s="197"/>
      <c r="C90" s="197"/>
      <c r="D90" s="252"/>
      <c r="E90" s="53"/>
      <c r="F90" s="53"/>
      <c r="G90" s="53"/>
      <c r="H90" s="53"/>
      <c r="I90" s="65"/>
      <c r="J90" s="65"/>
      <c r="K90" s="65"/>
      <c r="L90" s="233"/>
    </row>
    <row r="91" spans="1:12" ht="16.5" customHeight="1">
      <c r="A91" s="5"/>
      <c r="B91" s="197"/>
      <c r="C91" s="197"/>
      <c r="D91" s="252"/>
      <c r="E91" s="53"/>
      <c r="F91" s="53"/>
      <c r="G91" s="53"/>
      <c r="H91" s="53"/>
      <c r="I91" s="65"/>
      <c r="J91" s="65"/>
      <c r="K91" s="65"/>
      <c r="L91" s="233"/>
    </row>
    <row r="92" spans="1:12" ht="16.5" customHeight="1">
      <c r="A92" s="5"/>
      <c r="B92" s="197"/>
      <c r="C92" s="197"/>
      <c r="D92" s="252"/>
      <c r="E92" s="53"/>
      <c r="F92" s="53"/>
      <c r="G92" s="53"/>
      <c r="H92" s="53"/>
      <c r="I92" s="65"/>
      <c r="J92" s="65"/>
      <c r="K92" s="65"/>
      <c r="L92" s="233"/>
    </row>
    <row r="93" spans="1:12" ht="16.5" customHeight="1">
      <c r="A93" s="5"/>
      <c r="B93" s="197"/>
      <c r="C93" s="197"/>
      <c r="D93" s="252"/>
      <c r="E93" s="53"/>
      <c r="F93" s="53"/>
      <c r="G93" s="53"/>
      <c r="H93" s="53"/>
      <c r="I93" s="65"/>
      <c r="J93" s="65"/>
      <c r="K93" s="65"/>
      <c r="L93" s="233"/>
    </row>
    <row r="94" spans="1:12" ht="16.5" customHeight="1">
      <c r="A94" s="5"/>
      <c r="B94" s="197"/>
      <c r="C94" s="197"/>
      <c r="D94" s="252"/>
      <c r="E94" s="53"/>
      <c r="F94" s="53"/>
      <c r="G94" s="53"/>
      <c r="H94" s="53"/>
      <c r="I94" s="65"/>
      <c r="J94" s="65"/>
      <c r="K94" s="65"/>
      <c r="L94" s="233"/>
    </row>
    <row r="95" spans="1:12" ht="16.5" customHeight="1">
      <c r="A95" s="5"/>
      <c r="B95" s="197"/>
      <c r="C95" s="197"/>
      <c r="D95" s="252"/>
      <c r="E95" s="53"/>
      <c r="F95" s="53"/>
      <c r="G95" s="53"/>
      <c r="H95" s="53"/>
      <c r="I95" s="65"/>
      <c r="J95" s="65"/>
      <c r="K95" s="65"/>
      <c r="L95" s="233"/>
    </row>
    <row r="96" spans="1:12" ht="76.5" customHeight="1">
      <c r="A96" s="6"/>
      <c r="B96" s="198"/>
      <c r="C96" s="198"/>
      <c r="D96" s="253"/>
      <c r="E96" s="26"/>
      <c r="F96" s="26"/>
      <c r="G96" s="26"/>
      <c r="H96" s="26"/>
      <c r="I96" s="19"/>
      <c r="J96" s="19"/>
      <c r="K96" s="19"/>
      <c r="L96" s="234"/>
    </row>
    <row r="97" spans="1:12" ht="18" customHeight="1">
      <c r="A97" s="5" t="s">
        <v>115</v>
      </c>
      <c r="B97" s="189" t="s">
        <v>105</v>
      </c>
      <c r="C97" s="189" t="s">
        <v>116</v>
      </c>
      <c r="D97" s="248" t="s">
        <v>55</v>
      </c>
      <c r="E97" s="25" t="s">
        <v>292</v>
      </c>
      <c r="F97" s="25" t="s">
        <v>293</v>
      </c>
      <c r="G97" s="25" t="s">
        <v>292</v>
      </c>
      <c r="H97" s="25" t="s">
        <v>293</v>
      </c>
      <c r="I97" s="18">
        <v>1</v>
      </c>
      <c r="J97" s="18">
        <v>0</v>
      </c>
      <c r="K97" s="18">
        <v>0</v>
      </c>
      <c r="L97" s="232">
        <f>I97-J97</f>
        <v>1</v>
      </c>
    </row>
    <row r="98" spans="1:12" ht="19.5" customHeight="1">
      <c r="A98" s="5"/>
      <c r="B98" s="190"/>
      <c r="C98" s="190"/>
      <c r="D98" s="249"/>
      <c r="E98" s="53"/>
      <c r="F98" s="53"/>
      <c r="G98" s="53"/>
      <c r="H98" s="53"/>
      <c r="I98" s="65"/>
      <c r="J98" s="65"/>
      <c r="K98" s="65"/>
      <c r="L98" s="233"/>
    </row>
    <row r="99" spans="1:12" ht="18.75" customHeight="1">
      <c r="A99" s="5"/>
      <c r="B99" s="191"/>
      <c r="C99" s="191"/>
      <c r="D99" s="250"/>
      <c r="E99" s="26"/>
      <c r="F99" s="26"/>
      <c r="G99" s="26"/>
      <c r="H99" s="26"/>
      <c r="I99" s="19"/>
      <c r="J99" s="19"/>
      <c r="K99" s="19"/>
      <c r="L99" s="234"/>
    </row>
    <row r="100" spans="1:12" ht="45.75" customHeight="1">
      <c r="A100" s="84" t="s">
        <v>236</v>
      </c>
      <c r="B100" s="78" t="s">
        <v>129</v>
      </c>
      <c r="C100" s="78" t="s">
        <v>237</v>
      </c>
      <c r="D100" s="80" t="s">
        <v>55</v>
      </c>
      <c r="E100" s="4" t="s">
        <v>292</v>
      </c>
      <c r="F100" s="4" t="s">
        <v>293</v>
      </c>
      <c r="G100" s="4" t="s">
        <v>292</v>
      </c>
      <c r="H100" s="4" t="s">
        <v>293</v>
      </c>
      <c r="I100" s="85">
        <v>101</v>
      </c>
      <c r="J100" s="85">
        <v>101</v>
      </c>
      <c r="K100" s="85">
        <v>101</v>
      </c>
      <c r="L100" s="122">
        <f>I100-J100</f>
        <v>0</v>
      </c>
    </row>
    <row r="101" spans="1:12" ht="16.5" customHeight="1">
      <c r="A101" s="4" t="s">
        <v>29</v>
      </c>
      <c r="B101" s="196" t="s">
        <v>109</v>
      </c>
      <c r="C101" s="189" t="s">
        <v>31</v>
      </c>
      <c r="D101" s="248" t="s">
        <v>55</v>
      </c>
      <c r="E101" s="25" t="s">
        <v>292</v>
      </c>
      <c r="F101" s="25" t="s">
        <v>293</v>
      </c>
      <c r="G101" s="25" t="s">
        <v>292</v>
      </c>
      <c r="H101" s="25" t="s">
        <v>293</v>
      </c>
      <c r="I101" s="18">
        <f>I107+I110+I112</f>
        <v>421</v>
      </c>
      <c r="J101" s="18">
        <f>J107+J110+J112</f>
        <v>338</v>
      </c>
      <c r="K101" s="18">
        <f>K107+K110+K112</f>
        <v>338</v>
      </c>
      <c r="L101" s="232">
        <f>I101-J101</f>
        <v>83</v>
      </c>
    </row>
    <row r="102" spans="1:12" ht="16.5" customHeight="1">
      <c r="A102" s="5"/>
      <c r="B102" s="197"/>
      <c r="C102" s="190"/>
      <c r="D102" s="249"/>
      <c r="E102" s="53"/>
      <c r="F102" s="53"/>
      <c r="G102" s="53"/>
      <c r="H102" s="53"/>
      <c r="I102" s="65"/>
      <c r="J102" s="65"/>
      <c r="K102" s="65"/>
      <c r="L102" s="233"/>
    </row>
    <row r="103" spans="1:12" ht="16.5" customHeight="1">
      <c r="A103" s="5"/>
      <c r="B103" s="197"/>
      <c r="C103" s="190"/>
      <c r="D103" s="249"/>
      <c r="E103" s="53"/>
      <c r="F103" s="53"/>
      <c r="G103" s="53"/>
      <c r="H103" s="53"/>
      <c r="I103" s="65"/>
      <c r="J103" s="65"/>
      <c r="K103" s="65"/>
      <c r="L103" s="233"/>
    </row>
    <row r="104" spans="1:12" ht="16.5" customHeight="1">
      <c r="A104" s="5"/>
      <c r="B104" s="197"/>
      <c r="C104" s="190"/>
      <c r="D104" s="249"/>
      <c r="E104" s="53"/>
      <c r="F104" s="53"/>
      <c r="G104" s="53"/>
      <c r="H104" s="53"/>
      <c r="I104" s="65"/>
      <c r="J104" s="65"/>
      <c r="K104" s="65"/>
      <c r="L104" s="233"/>
    </row>
    <row r="105" spans="1:12" ht="16.5" customHeight="1">
      <c r="A105" s="5"/>
      <c r="B105" s="197"/>
      <c r="C105" s="190"/>
      <c r="D105" s="249"/>
      <c r="E105" s="53"/>
      <c r="F105" s="53"/>
      <c r="G105" s="53"/>
      <c r="H105" s="53"/>
      <c r="I105" s="65"/>
      <c r="J105" s="65"/>
      <c r="K105" s="65"/>
      <c r="L105" s="233"/>
    </row>
    <row r="106" spans="1:12" ht="20.25" customHeight="1">
      <c r="A106" s="6"/>
      <c r="B106" s="197"/>
      <c r="C106" s="191"/>
      <c r="D106" s="249"/>
      <c r="E106" s="26"/>
      <c r="F106" s="26"/>
      <c r="G106" s="26"/>
      <c r="H106" s="26"/>
      <c r="I106" s="19"/>
      <c r="J106" s="19"/>
      <c r="K106" s="19"/>
      <c r="L106" s="234"/>
    </row>
    <row r="107" spans="1:12" ht="16.5" customHeight="1">
      <c r="A107" s="4" t="s">
        <v>30</v>
      </c>
      <c r="B107" s="196" t="s">
        <v>88</v>
      </c>
      <c r="C107" s="189" t="s">
        <v>110</v>
      </c>
      <c r="D107" s="248" t="s">
        <v>55</v>
      </c>
      <c r="E107" s="25" t="s">
        <v>292</v>
      </c>
      <c r="F107" s="25" t="s">
        <v>293</v>
      </c>
      <c r="G107" s="25" t="s">
        <v>292</v>
      </c>
      <c r="H107" s="25" t="s">
        <v>293</v>
      </c>
      <c r="I107" s="18">
        <v>2</v>
      </c>
      <c r="J107" s="18">
        <v>0</v>
      </c>
      <c r="K107" s="18">
        <v>0</v>
      </c>
      <c r="L107" s="232">
        <f>I107-J107</f>
        <v>2</v>
      </c>
    </row>
    <row r="108" spans="1:12" ht="16.5" customHeight="1">
      <c r="A108" s="5"/>
      <c r="B108" s="197"/>
      <c r="C108" s="190"/>
      <c r="D108" s="249"/>
      <c r="E108" s="53"/>
      <c r="F108" s="53"/>
      <c r="G108" s="53"/>
      <c r="H108" s="53"/>
      <c r="I108" s="65"/>
      <c r="J108" s="65"/>
      <c r="K108" s="65"/>
      <c r="L108" s="233"/>
    </row>
    <row r="109" spans="1:12" ht="20.25" customHeight="1">
      <c r="A109" s="5"/>
      <c r="B109" s="197"/>
      <c r="C109" s="190"/>
      <c r="D109" s="249"/>
      <c r="E109" s="26"/>
      <c r="F109" s="26"/>
      <c r="G109" s="26"/>
      <c r="H109" s="26"/>
      <c r="I109" s="19"/>
      <c r="J109" s="19"/>
      <c r="K109" s="19"/>
      <c r="L109" s="234"/>
    </row>
    <row r="110" spans="1:12" ht="16.5" customHeight="1">
      <c r="A110" s="4" t="s">
        <v>123</v>
      </c>
      <c r="B110" s="189" t="s">
        <v>105</v>
      </c>
      <c r="C110" s="189" t="s">
        <v>124</v>
      </c>
      <c r="D110" s="248" t="s">
        <v>55</v>
      </c>
      <c r="E110" s="25" t="s">
        <v>292</v>
      </c>
      <c r="F110" s="25" t="s">
        <v>293</v>
      </c>
      <c r="G110" s="25" t="s">
        <v>292</v>
      </c>
      <c r="H110" s="25" t="s">
        <v>293</v>
      </c>
      <c r="I110" s="18">
        <v>120</v>
      </c>
      <c r="J110" s="18">
        <v>39</v>
      </c>
      <c r="K110" s="18">
        <v>39</v>
      </c>
      <c r="L110" s="232">
        <f>I110-J110</f>
        <v>81</v>
      </c>
    </row>
    <row r="111" spans="1:12" ht="24.75" customHeight="1">
      <c r="A111" s="5"/>
      <c r="B111" s="190"/>
      <c r="C111" s="190"/>
      <c r="D111" s="250"/>
      <c r="E111" s="26"/>
      <c r="F111" s="26"/>
      <c r="G111" s="26"/>
      <c r="H111" s="26"/>
      <c r="I111" s="19"/>
      <c r="J111" s="19"/>
      <c r="K111" s="19"/>
      <c r="L111" s="234"/>
    </row>
    <row r="112" spans="1:12" ht="16.5" customHeight="1">
      <c r="A112" s="4" t="s">
        <v>128</v>
      </c>
      <c r="B112" s="189" t="s">
        <v>129</v>
      </c>
      <c r="C112" s="189" t="s">
        <v>130</v>
      </c>
      <c r="D112" s="248" t="s">
        <v>55</v>
      </c>
      <c r="E112" s="25" t="s">
        <v>292</v>
      </c>
      <c r="F112" s="25" t="s">
        <v>293</v>
      </c>
      <c r="G112" s="25" t="s">
        <v>292</v>
      </c>
      <c r="H112" s="25" t="s">
        <v>293</v>
      </c>
      <c r="I112" s="18">
        <v>299</v>
      </c>
      <c r="J112" s="18">
        <v>299</v>
      </c>
      <c r="K112" s="18">
        <v>299</v>
      </c>
      <c r="L112" s="232">
        <f>I112-J112</f>
        <v>0</v>
      </c>
    </row>
    <row r="113" spans="1:12" ht="16.5" customHeight="1">
      <c r="A113" s="5"/>
      <c r="B113" s="190"/>
      <c r="C113" s="190"/>
      <c r="D113" s="249"/>
      <c r="E113" s="53"/>
      <c r="F113" s="53"/>
      <c r="G113" s="53"/>
      <c r="H113" s="53"/>
      <c r="I113" s="65"/>
      <c r="J113" s="65"/>
      <c r="K113" s="65"/>
      <c r="L113" s="233"/>
    </row>
    <row r="114" spans="1:12" ht="60.75" customHeight="1">
      <c r="A114" s="6"/>
      <c r="B114" s="191"/>
      <c r="C114" s="191"/>
      <c r="D114" s="250"/>
      <c r="E114" s="26"/>
      <c r="F114" s="26"/>
      <c r="G114" s="26"/>
      <c r="H114" s="26"/>
      <c r="I114" s="19"/>
      <c r="J114" s="19"/>
      <c r="K114" s="19"/>
      <c r="L114" s="234"/>
    </row>
    <row r="115" spans="1:12" ht="16.5" customHeight="1">
      <c r="A115" s="4" t="s">
        <v>32</v>
      </c>
      <c r="B115" s="197" t="s">
        <v>135</v>
      </c>
      <c r="C115" s="189" t="s">
        <v>34</v>
      </c>
      <c r="D115" s="248" t="s">
        <v>55</v>
      </c>
      <c r="E115" s="25" t="s">
        <v>292</v>
      </c>
      <c r="F115" s="25" t="s">
        <v>293</v>
      </c>
      <c r="G115" s="25" t="s">
        <v>292</v>
      </c>
      <c r="H115" s="25" t="s">
        <v>293</v>
      </c>
      <c r="I115" s="18">
        <f>I118</f>
        <v>63</v>
      </c>
      <c r="J115" s="18">
        <f>J118</f>
        <v>64.1</v>
      </c>
      <c r="K115" s="18">
        <f>K118</f>
        <v>64.1</v>
      </c>
      <c r="L115" s="232">
        <f>I115-J115</f>
        <v>-1.0999999999999943</v>
      </c>
    </row>
    <row r="116" spans="1:12" ht="16.5" customHeight="1">
      <c r="A116" s="5"/>
      <c r="B116" s="197"/>
      <c r="C116" s="190"/>
      <c r="D116" s="249"/>
      <c r="E116" s="53"/>
      <c r="F116" s="53"/>
      <c r="G116" s="53"/>
      <c r="H116" s="53"/>
      <c r="I116" s="65"/>
      <c r="J116" s="65"/>
      <c r="K116" s="65"/>
      <c r="L116" s="233"/>
    </row>
    <row r="117" spans="1:12" ht="16.5" customHeight="1">
      <c r="A117" s="6"/>
      <c r="B117" s="197"/>
      <c r="C117" s="190"/>
      <c r="D117" s="249"/>
      <c r="E117" s="26"/>
      <c r="F117" s="26"/>
      <c r="G117" s="26"/>
      <c r="H117" s="26"/>
      <c r="I117" s="19"/>
      <c r="J117" s="19"/>
      <c r="K117" s="19"/>
      <c r="L117" s="234"/>
    </row>
    <row r="118" spans="1:12" ht="16.5" customHeight="1">
      <c r="A118" s="4" t="s">
        <v>33</v>
      </c>
      <c r="B118" s="196" t="s">
        <v>88</v>
      </c>
      <c r="C118" s="189" t="s">
        <v>136</v>
      </c>
      <c r="D118" s="248" t="s">
        <v>55</v>
      </c>
      <c r="E118" s="25" t="s">
        <v>292</v>
      </c>
      <c r="F118" s="25" t="s">
        <v>293</v>
      </c>
      <c r="G118" s="25" t="s">
        <v>292</v>
      </c>
      <c r="H118" s="25" t="s">
        <v>293</v>
      </c>
      <c r="I118" s="18">
        <v>63</v>
      </c>
      <c r="J118" s="18">
        <v>64.1</v>
      </c>
      <c r="K118" s="18">
        <v>64.1</v>
      </c>
      <c r="L118" s="232">
        <f>I118-J118</f>
        <v>-1.0999999999999943</v>
      </c>
    </row>
    <row r="119" spans="1:12" ht="16.5" customHeight="1">
      <c r="A119" s="5"/>
      <c r="B119" s="197"/>
      <c r="C119" s="190"/>
      <c r="D119" s="249"/>
      <c r="E119" s="53"/>
      <c r="F119" s="53"/>
      <c r="G119" s="53"/>
      <c r="H119" s="53"/>
      <c r="I119" s="65"/>
      <c r="J119" s="65"/>
      <c r="K119" s="65"/>
      <c r="L119" s="233"/>
    </row>
    <row r="120" spans="1:12" ht="16.5" customHeight="1">
      <c r="A120" s="6"/>
      <c r="B120" s="197"/>
      <c r="C120" s="190"/>
      <c r="D120" s="249"/>
      <c r="E120" s="26"/>
      <c r="F120" s="26"/>
      <c r="G120" s="26"/>
      <c r="H120" s="26"/>
      <c r="I120" s="19"/>
      <c r="J120" s="19"/>
      <c r="K120" s="19"/>
      <c r="L120" s="234"/>
    </row>
    <row r="121" spans="1:12" ht="16.5" customHeight="1">
      <c r="A121" s="4" t="s">
        <v>143</v>
      </c>
      <c r="B121" s="196" t="s">
        <v>141</v>
      </c>
      <c r="C121" s="189" t="s">
        <v>39</v>
      </c>
      <c r="D121" s="248" t="s">
        <v>55</v>
      </c>
      <c r="E121" s="25" t="s">
        <v>292</v>
      </c>
      <c r="F121" s="25" t="s">
        <v>293</v>
      </c>
      <c r="G121" s="25" t="s">
        <v>292</v>
      </c>
      <c r="H121" s="25" t="s">
        <v>293</v>
      </c>
      <c r="I121" s="68">
        <f>I127</f>
        <v>78.8</v>
      </c>
      <c r="J121" s="68">
        <f>J127</f>
        <v>78.8</v>
      </c>
      <c r="K121" s="68">
        <f>K127</f>
        <v>78.8</v>
      </c>
      <c r="L121" s="232">
        <f>I121-J121</f>
        <v>0</v>
      </c>
    </row>
    <row r="122" spans="1:12" ht="16.5" customHeight="1">
      <c r="A122" s="5"/>
      <c r="B122" s="197"/>
      <c r="C122" s="190"/>
      <c r="D122" s="249"/>
      <c r="E122" s="53"/>
      <c r="F122" s="53"/>
      <c r="G122" s="53"/>
      <c r="H122" s="61"/>
      <c r="I122" s="69"/>
      <c r="J122" s="69"/>
      <c r="K122" s="69"/>
      <c r="L122" s="233"/>
    </row>
    <row r="123" spans="1:12" ht="16.5" customHeight="1">
      <c r="A123" s="5"/>
      <c r="B123" s="197"/>
      <c r="C123" s="190"/>
      <c r="D123" s="249"/>
      <c r="E123" s="53"/>
      <c r="F123" s="53"/>
      <c r="G123" s="53"/>
      <c r="H123" s="61"/>
      <c r="I123" s="69"/>
      <c r="J123" s="69"/>
      <c r="K123" s="69"/>
      <c r="L123" s="233"/>
    </row>
    <row r="124" spans="1:12" ht="16.5" customHeight="1">
      <c r="A124" s="5"/>
      <c r="B124" s="197"/>
      <c r="C124" s="190"/>
      <c r="D124" s="249"/>
      <c r="E124" s="53"/>
      <c r="F124" s="53"/>
      <c r="G124" s="53"/>
      <c r="H124" s="53"/>
      <c r="I124" s="65"/>
      <c r="J124" s="65"/>
      <c r="K124" s="65"/>
      <c r="L124" s="233"/>
    </row>
    <row r="125" spans="1:12" ht="16.5" customHeight="1">
      <c r="A125" s="5"/>
      <c r="B125" s="197"/>
      <c r="C125" s="190"/>
      <c r="D125" s="249"/>
      <c r="E125" s="53"/>
      <c r="F125" s="53"/>
      <c r="G125" s="53"/>
      <c r="H125" s="53"/>
      <c r="I125" s="65"/>
      <c r="J125" s="65"/>
      <c r="K125" s="65"/>
      <c r="L125" s="233"/>
    </row>
    <row r="126" spans="1:12" ht="22.5" customHeight="1">
      <c r="A126" s="6"/>
      <c r="B126" s="197"/>
      <c r="C126" s="190"/>
      <c r="D126" s="249"/>
      <c r="E126" s="26"/>
      <c r="F126" s="26"/>
      <c r="G126" s="26"/>
      <c r="H126" s="26"/>
      <c r="I126" s="19"/>
      <c r="J126" s="19"/>
      <c r="K126" s="19"/>
      <c r="L126" s="234"/>
    </row>
    <row r="127" spans="1:12" ht="16.5" customHeight="1">
      <c r="A127" s="4" t="s">
        <v>144</v>
      </c>
      <c r="B127" s="196" t="s">
        <v>88</v>
      </c>
      <c r="C127" s="189" t="s">
        <v>145</v>
      </c>
      <c r="D127" s="248" t="s">
        <v>55</v>
      </c>
      <c r="E127" s="25" t="s">
        <v>292</v>
      </c>
      <c r="F127" s="25" t="s">
        <v>293</v>
      </c>
      <c r="G127" s="25" t="s">
        <v>292</v>
      </c>
      <c r="H127" s="25" t="s">
        <v>293</v>
      </c>
      <c r="I127" s="68">
        <v>78.8</v>
      </c>
      <c r="J127" s="68">
        <v>78.8</v>
      </c>
      <c r="K127" s="68">
        <v>78.8</v>
      </c>
      <c r="L127" s="232">
        <f>I127-J127</f>
        <v>0</v>
      </c>
    </row>
    <row r="128" spans="1:12" ht="16.5" customHeight="1">
      <c r="A128" s="5"/>
      <c r="B128" s="197"/>
      <c r="C128" s="190"/>
      <c r="D128" s="249"/>
      <c r="E128" s="53"/>
      <c r="F128" s="53"/>
      <c r="G128" s="53"/>
      <c r="H128" s="61"/>
      <c r="I128" s="69"/>
      <c r="J128" s="69"/>
      <c r="K128" s="69"/>
      <c r="L128" s="233"/>
    </row>
    <row r="129" spans="1:12" ht="16.5" customHeight="1">
      <c r="A129" s="5"/>
      <c r="B129" s="197"/>
      <c r="C129" s="190"/>
      <c r="D129" s="249"/>
      <c r="E129" s="53"/>
      <c r="F129" s="53"/>
      <c r="G129" s="53"/>
      <c r="H129" s="61"/>
      <c r="I129" s="69"/>
      <c r="J129" s="69"/>
      <c r="K129" s="69"/>
      <c r="L129" s="233"/>
    </row>
    <row r="130" spans="1:12" ht="16.5" customHeight="1">
      <c r="A130" s="5"/>
      <c r="B130" s="197"/>
      <c r="C130" s="190"/>
      <c r="D130" s="249"/>
      <c r="E130" s="53"/>
      <c r="F130" s="53"/>
      <c r="G130" s="53"/>
      <c r="H130" s="62"/>
      <c r="I130" s="70"/>
      <c r="J130" s="70"/>
      <c r="K130" s="70"/>
      <c r="L130" s="233"/>
    </row>
    <row r="131" spans="1:12" ht="16.5" customHeight="1">
      <c r="A131" s="6"/>
      <c r="B131" s="197"/>
      <c r="C131" s="190"/>
      <c r="D131" s="250"/>
      <c r="E131" s="26"/>
      <c r="F131" s="26"/>
      <c r="G131" s="26"/>
      <c r="H131" s="63"/>
      <c r="I131" s="71"/>
      <c r="J131" s="71"/>
      <c r="K131" s="71"/>
      <c r="L131" s="234"/>
    </row>
    <row r="132" spans="1:12" ht="16.5" customHeight="1">
      <c r="A132" s="4" t="s">
        <v>35</v>
      </c>
      <c r="B132" s="189" t="s">
        <v>150</v>
      </c>
      <c r="C132" s="189" t="s">
        <v>57</v>
      </c>
      <c r="D132" s="248" t="s">
        <v>55</v>
      </c>
      <c r="E132" s="25" t="s">
        <v>292</v>
      </c>
      <c r="F132" s="25" t="s">
        <v>293</v>
      </c>
      <c r="G132" s="25" t="s">
        <v>292</v>
      </c>
      <c r="H132" s="25" t="s">
        <v>293</v>
      </c>
      <c r="I132" s="18">
        <v>0</v>
      </c>
      <c r="J132" s="18">
        <v>0</v>
      </c>
      <c r="K132" s="18">
        <v>0</v>
      </c>
      <c r="L132" s="232">
        <f>I132-J132</f>
        <v>0</v>
      </c>
    </row>
    <row r="133" spans="1:12" ht="16.5" customHeight="1">
      <c r="A133" s="5"/>
      <c r="B133" s="190"/>
      <c r="C133" s="190"/>
      <c r="D133" s="249"/>
      <c r="E133" s="53"/>
      <c r="F133" s="53"/>
      <c r="G133" s="53"/>
      <c r="H133" s="53"/>
      <c r="I133" s="65"/>
      <c r="J133" s="65"/>
      <c r="K133" s="65"/>
      <c r="L133" s="233"/>
    </row>
    <row r="134" spans="1:12" ht="18.75" customHeight="1">
      <c r="A134" s="6"/>
      <c r="B134" s="190"/>
      <c r="C134" s="190"/>
      <c r="D134" s="249"/>
      <c r="E134" s="26"/>
      <c r="F134" s="26"/>
      <c r="G134" s="26"/>
      <c r="H134" s="26"/>
      <c r="I134" s="19"/>
      <c r="J134" s="19"/>
      <c r="K134" s="19"/>
      <c r="L134" s="234"/>
    </row>
    <row r="135" spans="1:12" ht="16.5" customHeight="1">
      <c r="A135" s="5" t="s">
        <v>36</v>
      </c>
      <c r="B135" s="196" t="s">
        <v>88</v>
      </c>
      <c r="C135" s="189" t="s">
        <v>58</v>
      </c>
      <c r="D135" s="248" t="s">
        <v>55</v>
      </c>
      <c r="E135" s="25" t="s">
        <v>292</v>
      </c>
      <c r="F135" s="25" t="s">
        <v>293</v>
      </c>
      <c r="G135" s="25" t="s">
        <v>292</v>
      </c>
      <c r="H135" s="25" t="s">
        <v>293</v>
      </c>
      <c r="I135" s="18">
        <v>0</v>
      </c>
      <c r="J135" s="18">
        <v>0</v>
      </c>
      <c r="K135" s="18">
        <v>0</v>
      </c>
      <c r="L135" s="232">
        <f>I135-J135</f>
        <v>0</v>
      </c>
    </row>
    <row r="136" spans="1:12" ht="16.5" customHeight="1">
      <c r="A136" s="5"/>
      <c r="B136" s="197"/>
      <c r="C136" s="190"/>
      <c r="D136" s="249"/>
      <c r="E136" s="53"/>
      <c r="F136" s="53"/>
      <c r="G136" s="53"/>
      <c r="H136" s="53"/>
      <c r="I136" s="65"/>
      <c r="J136" s="65"/>
      <c r="K136" s="65"/>
      <c r="L136" s="233"/>
    </row>
    <row r="137" spans="1:12" ht="16.5" customHeight="1">
      <c r="A137" s="5"/>
      <c r="B137" s="197"/>
      <c r="C137" s="190"/>
      <c r="D137" s="249"/>
      <c r="E137" s="53"/>
      <c r="F137" s="53"/>
      <c r="G137" s="53"/>
      <c r="H137" s="53"/>
      <c r="I137" s="65"/>
      <c r="J137" s="65"/>
      <c r="K137" s="65"/>
      <c r="L137" s="233"/>
    </row>
    <row r="138" spans="1:12" ht="16.5" customHeight="1">
      <c r="A138" s="5"/>
      <c r="B138" s="197"/>
      <c r="C138" s="190"/>
      <c r="D138" s="249"/>
      <c r="E138" s="53"/>
      <c r="F138" s="53"/>
      <c r="G138" s="53"/>
      <c r="H138" s="53"/>
      <c r="I138" s="65"/>
      <c r="J138" s="65"/>
      <c r="K138" s="65"/>
      <c r="L138" s="234"/>
    </row>
    <row r="139" spans="1:12" ht="65.25" customHeight="1">
      <c r="A139" s="84" t="s">
        <v>243</v>
      </c>
      <c r="B139" s="45" t="s">
        <v>273</v>
      </c>
      <c r="C139" s="46" t="s">
        <v>245</v>
      </c>
      <c r="D139" s="116" t="s">
        <v>55</v>
      </c>
      <c r="E139" s="4" t="s">
        <v>292</v>
      </c>
      <c r="F139" s="4" t="s">
        <v>293</v>
      </c>
      <c r="G139" s="4" t="s">
        <v>292</v>
      </c>
      <c r="H139" s="4" t="s">
        <v>293</v>
      </c>
      <c r="I139" s="117">
        <f>I140</f>
        <v>10</v>
      </c>
      <c r="J139" s="117">
        <f>J140</f>
        <v>10</v>
      </c>
      <c r="K139" s="117">
        <f>K140</f>
        <v>10</v>
      </c>
      <c r="L139" s="122">
        <f>I139-J139</f>
        <v>0</v>
      </c>
    </row>
    <row r="140" spans="1:12" ht="65.25" customHeight="1">
      <c r="A140" s="5" t="s">
        <v>246</v>
      </c>
      <c r="B140" s="79" t="s">
        <v>274</v>
      </c>
      <c r="C140" s="78" t="s">
        <v>248</v>
      </c>
      <c r="D140" s="80" t="s">
        <v>55</v>
      </c>
      <c r="E140" s="4" t="s">
        <v>292</v>
      </c>
      <c r="F140" s="4" t="s">
        <v>293</v>
      </c>
      <c r="G140" s="4" t="s">
        <v>292</v>
      </c>
      <c r="H140" s="4" t="s">
        <v>293</v>
      </c>
      <c r="I140" s="85">
        <v>10</v>
      </c>
      <c r="J140" s="85">
        <v>10</v>
      </c>
      <c r="K140" s="85">
        <v>10</v>
      </c>
      <c r="L140" s="122">
        <f>I140-J140</f>
        <v>0</v>
      </c>
    </row>
    <row r="141" spans="1:12" ht="16.5" customHeight="1">
      <c r="A141" s="199">
        <v>3</v>
      </c>
      <c r="B141" s="186" t="s">
        <v>67</v>
      </c>
      <c r="C141" s="186" t="s">
        <v>37</v>
      </c>
      <c r="D141" s="246" t="s">
        <v>55</v>
      </c>
      <c r="E141" s="37" t="s">
        <v>292</v>
      </c>
      <c r="F141" s="37" t="s">
        <v>293</v>
      </c>
      <c r="G141" s="37" t="s">
        <v>292</v>
      </c>
      <c r="H141" s="37" t="s">
        <v>293</v>
      </c>
      <c r="I141" s="36">
        <f>I144+I152+I158+I169+I178+I186+I191+I200+I206</f>
        <v>553</v>
      </c>
      <c r="J141" s="36">
        <f>J144+J152+J158+J169+J178+J186+J191+J200+J206</f>
        <v>3115.2000000000003</v>
      </c>
      <c r="K141" s="36">
        <f>K144+K152+K158+K169+K178+K186+K191+K200+K206</f>
        <v>3115.2000000000003</v>
      </c>
      <c r="L141" s="229">
        <f>I141-J141</f>
        <v>-2562.2000000000003</v>
      </c>
    </row>
    <row r="142" spans="1:12" ht="16.5" customHeight="1">
      <c r="A142" s="200"/>
      <c r="B142" s="187"/>
      <c r="C142" s="187"/>
      <c r="D142" s="247"/>
      <c r="E142" s="54"/>
      <c r="F142" s="54"/>
      <c r="G142" s="54"/>
      <c r="H142" s="54"/>
      <c r="I142" s="72"/>
      <c r="J142" s="72"/>
      <c r="K142" s="72"/>
      <c r="L142" s="230"/>
    </row>
    <row r="143" spans="1:12" ht="16.5" customHeight="1">
      <c r="A143" s="200"/>
      <c r="B143" s="187"/>
      <c r="C143" s="187"/>
      <c r="D143" s="247"/>
      <c r="E143" s="40"/>
      <c r="F143" s="40"/>
      <c r="G143" s="40"/>
      <c r="H143" s="40"/>
      <c r="I143" s="42"/>
      <c r="J143" s="42"/>
      <c r="K143" s="42"/>
      <c r="L143" s="231"/>
    </row>
    <row r="144" spans="1:12" ht="16.5" customHeight="1">
      <c r="A144" s="33" t="s">
        <v>38</v>
      </c>
      <c r="B144" s="186" t="s">
        <v>158</v>
      </c>
      <c r="C144" s="199" t="s">
        <v>42</v>
      </c>
      <c r="D144" s="238" t="s">
        <v>55</v>
      </c>
      <c r="E144" s="37" t="s">
        <v>292</v>
      </c>
      <c r="F144" s="37" t="s">
        <v>293</v>
      </c>
      <c r="G144" s="37" t="s">
        <v>292</v>
      </c>
      <c r="H144" s="37" t="s">
        <v>293</v>
      </c>
      <c r="I144" s="36">
        <v>0</v>
      </c>
      <c r="J144" s="36">
        <v>0</v>
      </c>
      <c r="K144" s="36">
        <v>0</v>
      </c>
      <c r="L144" s="229">
        <f>I144-J144</f>
        <v>0</v>
      </c>
    </row>
    <row r="145" spans="1:12" ht="16.5" customHeight="1">
      <c r="A145" s="34"/>
      <c r="B145" s="187"/>
      <c r="C145" s="200"/>
      <c r="D145" s="243"/>
      <c r="E145" s="54"/>
      <c r="F145" s="54"/>
      <c r="G145" s="54"/>
      <c r="H145" s="54"/>
      <c r="I145" s="72"/>
      <c r="J145" s="72"/>
      <c r="K145" s="72"/>
      <c r="L145" s="230"/>
    </row>
    <row r="146" spans="1:12" ht="16.5" customHeight="1">
      <c r="A146" s="35"/>
      <c r="B146" s="187"/>
      <c r="C146" s="200"/>
      <c r="D146" s="243"/>
      <c r="E146" s="40"/>
      <c r="F146" s="40"/>
      <c r="G146" s="40"/>
      <c r="H146" s="40"/>
      <c r="I146" s="42"/>
      <c r="J146" s="42"/>
      <c r="K146" s="42"/>
      <c r="L146" s="231"/>
    </row>
    <row r="147" spans="1:12" ht="16.5" customHeight="1">
      <c r="A147" s="33" t="s">
        <v>166</v>
      </c>
      <c r="B147" s="186" t="s">
        <v>159</v>
      </c>
      <c r="C147" s="175" t="s">
        <v>160</v>
      </c>
      <c r="D147" s="238" t="s">
        <v>55</v>
      </c>
      <c r="E147" s="37" t="s">
        <v>292</v>
      </c>
      <c r="F147" s="37" t="s">
        <v>293</v>
      </c>
      <c r="G147" s="37" t="s">
        <v>292</v>
      </c>
      <c r="H147" s="37" t="s">
        <v>293</v>
      </c>
      <c r="I147" s="36">
        <v>0</v>
      </c>
      <c r="J147" s="36">
        <v>0</v>
      </c>
      <c r="K147" s="36">
        <v>0</v>
      </c>
      <c r="L147" s="229">
        <f>I147-J147</f>
        <v>0</v>
      </c>
    </row>
    <row r="148" spans="1:12" ht="16.5" customHeight="1">
      <c r="A148" s="34"/>
      <c r="B148" s="187"/>
      <c r="C148" s="176"/>
      <c r="D148" s="243"/>
      <c r="E148" s="54"/>
      <c r="F148" s="54"/>
      <c r="G148" s="54"/>
      <c r="H148" s="54"/>
      <c r="I148" s="72"/>
      <c r="J148" s="72"/>
      <c r="K148" s="72"/>
      <c r="L148" s="230"/>
    </row>
    <row r="149" spans="1:12" ht="16.5" customHeight="1">
      <c r="A149" s="34"/>
      <c r="B149" s="187"/>
      <c r="C149" s="176"/>
      <c r="D149" s="243"/>
      <c r="E149" s="54"/>
      <c r="F149" s="54"/>
      <c r="G149" s="54"/>
      <c r="H149" s="54"/>
      <c r="I149" s="72"/>
      <c r="J149" s="72"/>
      <c r="K149" s="72"/>
      <c r="L149" s="230"/>
    </row>
    <row r="150" spans="1:12" ht="16.5" customHeight="1">
      <c r="A150" s="34"/>
      <c r="B150" s="187"/>
      <c r="C150" s="176"/>
      <c r="D150" s="243"/>
      <c r="E150" s="54"/>
      <c r="F150" s="54"/>
      <c r="G150" s="54"/>
      <c r="H150" s="54"/>
      <c r="I150" s="72"/>
      <c r="J150" s="72"/>
      <c r="K150" s="72"/>
      <c r="L150" s="230"/>
    </row>
    <row r="151" spans="1:12" ht="16.5" customHeight="1">
      <c r="A151" s="35"/>
      <c r="B151" s="187"/>
      <c r="C151" s="176"/>
      <c r="D151" s="243"/>
      <c r="E151" s="40"/>
      <c r="F151" s="40"/>
      <c r="G151" s="40"/>
      <c r="H151" s="40"/>
      <c r="I151" s="42"/>
      <c r="J151" s="42"/>
      <c r="K151" s="42"/>
      <c r="L151" s="231"/>
    </row>
    <row r="152" spans="1:12" ht="16.5" customHeight="1">
      <c r="A152" s="33" t="s">
        <v>40</v>
      </c>
      <c r="B152" s="186" t="s">
        <v>165</v>
      </c>
      <c r="C152" s="175" t="s">
        <v>43</v>
      </c>
      <c r="D152" s="238" t="s">
        <v>55</v>
      </c>
      <c r="E152" s="37" t="s">
        <v>292</v>
      </c>
      <c r="F152" s="37" t="s">
        <v>293</v>
      </c>
      <c r="G152" s="37" t="s">
        <v>292</v>
      </c>
      <c r="H152" s="37" t="s">
        <v>293</v>
      </c>
      <c r="I152" s="36">
        <f>I155</f>
        <v>270</v>
      </c>
      <c r="J152" s="36">
        <f>J155</f>
        <v>546.4</v>
      </c>
      <c r="K152" s="36">
        <f>K155</f>
        <v>546.4</v>
      </c>
      <c r="L152" s="229">
        <f>I152-J152</f>
        <v>-276.4</v>
      </c>
    </row>
    <row r="153" spans="1:12" ht="16.5" customHeight="1">
      <c r="A153" s="34"/>
      <c r="B153" s="187"/>
      <c r="C153" s="176"/>
      <c r="D153" s="243"/>
      <c r="E153" s="54"/>
      <c r="F153" s="54"/>
      <c r="G153" s="54"/>
      <c r="H153" s="54"/>
      <c r="I153" s="72"/>
      <c r="J153" s="72"/>
      <c r="K153" s="72"/>
      <c r="L153" s="230"/>
    </row>
    <row r="154" spans="1:12" ht="16.5" customHeight="1">
      <c r="A154" s="35"/>
      <c r="B154" s="187"/>
      <c r="C154" s="176"/>
      <c r="D154" s="243"/>
      <c r="E154" s="40"/>
      <c r="F154" s="40"/>
      <c r="G154" s="40"/>
      <c r="H154" s="40"/>
      <c r="I154" s="42"/>
      <c r="J154" s="42"/>
      <c r="K154" s="42"/>
      <c r="L154" s="231"/>
    </row>
    <row r="155" spans="1:12" ht="16.5" customHeight="1">
      <c r="A155" s="33" t="s">
        <v>41</v>
      </c>
      <c r="B155" s="186" t="s">
        <v>88</v>
      </c>
      <c r="C155" s="175" t="s">
        <v>167</v>
      </c>
      <c r="D155" s="238" t="s">
        <v>55</v>
      </c>
      <c r="E155" s="37" t="s">
        <v>292</v>
      </c>
      <c r="F155" s="37" t="s">
        <v>293</v>
      </c>
      <c r="G155" s="37" t="s">
        <v>292</v>
      </c>
      <c r="H155" s="37" t="s">
        <v>293</v>
      </c>
      <c r="I155" s="36">
        <v>270</v>
      </c>
      <c r="J155" s="36">
        <v>546.4</v>
      </c>
      <c r="K155" s="36">
        <v>546.4</v>
      </c>
      <c r="L155" s="229">
        <f>I155-J155</f>
        <v>-276.4</v>
      </c>
    </row>
    <row r="156" spans="1:12" ht="16.5" customHeight="1">
      <c r="A156" s="34"/>
      <c r="B156" s="187"/>
      <c r="C156" s="176"/>
      <c r="D156" s="243"/>
      <c r="E156" s="54"/>
      <c r="F156" s="54"/>
      <c r="G156" s="54"/>
      <c r="H156" s="54"/>
      <c r="I156" s="72"/>
      <c r="J156" s="72"/>
      <c r="K156" s="72"/>
      <c r="L156" s="230"/>
    </row>
    <row r="157" spans="1:12" ht="16.5" customHeight="1">
      <c r="A157" s="35"/>
      <c r="B157" s="187"/>
      <c r="C157" s="176"/>
      <c r="D157" s="243"/>
      <c r="E157" s="40"/>
      <c r="F157" s="40"/>
      <c r="G157" s="40"/>
      <c r="H157" s="40"/>
      <c r="I157" s="42"/>
      <c r="J157" s="42"/>
      <c r="K157" s="42"/>
      <c r="L157" s="231"/>
    </row>
    <row r="158" spans="1:12" ht="16.5" customHeight="1">
      <c r="A158" s="33" t="s">
        <v>44</v>
      </c>
      <c r="B158" s="186" t="s">
        <v>94</v>
      </c>
      <c r="C158" s="175" t="s">
        <v>46</v>
      </c>
      <c r="D158" s="238" t="s">
        <v>55</v>
      </c>
      <c r="E158" s="37" t="s">
        <v>292</v>
      </c>
      <c r="F158" s="37" t="s">
        <v>293</v>
      </c>
      <c r="G158" s="37" t="s">
        <v>292</v>
      </c>
      <c r="H158" s="37" t="s">
        <v>293</v>
      </c>
      <c r="I158" s="36">
        <f>I161+I163</f>
        <v>22</v>
      </c>
      <c r="J158" s="36">
        <f>J161+J162</f>
        <v>2117.1000000000004</v>
      </c>
      <c r="K158" s="36">
        <f>K161+K162</f>
        <v>2117.1000000000004</v>
      </c>
      <c r="L158" s="229">
        <f>I158-J158</f>
        <v>-2095.1000000000004</v>
      </c>
    </row>
    <row r="159" spans="1:12" ht="15" customHeight="1">
      <c r="A159" s="34"/>
      <c r="B159" s="187"/>
      <c r="C159" s="176"/>
      <c r="D159" s="243"/>
      <c r="E159" s="54"/>
      <c r="F159" s="54"/>
      <c r="G159" s="54"/>
      <c r="H159" s="54"/>
      <c r="I159" s="72"/>
      <c r="J159" s="72"/>
      <c r="K159" s="72"/>
      <c r="L159" s="230"/>
    </row>
    <row r="160" spans="1:12" ht="16.5" customHeight="1">
      <c r="A160" s="35"/>
      <c r="B160" s="187"/>
      <c r="C160" s="176"/>
      <c r="D160" s="243"/>
      <c r="E160" s="40"/>
      <c r="F160" s="40"/>
      <c r="G160" s="40"/>
      <c r="H160" s="40"/>
      <c r="I160" s="42"/>
      <c r="J160" s="42"/>
      <c r="K160" s="42"/>
      <c r="L160" s="231"/>
    </row>
    <row r="161" spans="1:12" ht="118.5" customHeight="1">
      <c r="A161" s="33" t="s">
        <v>47</v>
      </c>
      <c r="B161" s="129" t="s">
        <v>88</v>
      </c>
      <c r="C161" s="129" t="s">
        <v>170</v>
      </c>
      <c r="D161" s="129" t="s">
        <v>55</v>
      </c>
      <c r="E161" s="33" t="s">
        <v>292</v>
      </c>
      <c r="F161" s="33" t="s">
        <v>293</v>
      </c>
      <c r="G161" s="33" t="s">
        <v>292</v>
      </c>
      <c r="H161" s="33" t="s">
        <v>293</v>
      </c>
      <c r="I161" s="32">
        <v>22</v>
      </c>
      <c r="J161" s="32">
        <v>64.8</v>
      </c>
      <c r="K161" s="32">
        <v>64.8</v>
      </c>
      <c r="L161" s="150">
        <f>I161-J161</f>
        <v>-42.8</v>
      </c>
    </row>
    <row r="162" spans="1:12" ht="16.5" customHeight="1">
      <c r="A162" s="33" t="s">
        <v>285</v>
      </c>
      <c r="B162" s="186" t="s">
        <v>278</v>
      </c>
      <c r="C162" s="175" t="s">
        <v>286</v>
      </c>
      <c r="D162" s="238" t="s">
        <v>55</v>
      </c>
      <c r="E162" s="37" t="s">
        <v>292</v>
      </c>
      <c r="F162" s="37" t="s">
        <v>293</v>
      </c>
      <c r="G162" s="37" t="s">
        <v>292</v>
      </c>
      <c r="H162" s="37" t="s">
        <v>293</v>
      </c>
      <c r="I162" s="36">
        <v>0</v>
      </c>
      <c r="J162" s="36">
        <v>2052.3</v>
      </c>
      <c r="K162" s="36">
        <v>2052.3</v>
      </c>
      <c r="L162" s="229">
        <f>I162-J162</f>
        <v>-2052.3</v>
      </c>
    </row>
    <row r="163" spans="1:12" ht="16.5" customHeight="1">
      <c r="A163" s="34"/>
      <c r="B163" s="187"/>
      <c r="C163" s="176"/>
      <c r="D163" s="243"/>
      <c r="E163" s="54"/>
      <c r="F163" s="54"/>
      <c r="G163" s="54"/>
      <c r="H163" s="54"/>
      <c r="I163" s="72"/>
      <c r="J163" s="72"/>
      <c r="K163" s="72"/>
      <c r="L163" s="230"/>
    </row>
    <row r="164" spans="1:12" ht="16.5" customHeight="1">
      <c r="A164" s="34"/>
      <c r="B164" s="187"/>
      <c r="C164" s="176"/>
      <c r="D164" s="243"/>
      <c r="E164" s="54"/>
      <c r="F164" s="54"/>
      <c r="G164" s="54"/>
      <c r="H164" s="54"/>
      <c r="I164" s="72"/>
      <c r="J164" s="72"/>
      <c r="K164" s="72"/>
      <c r="L164" s="230"/>
    </row>
    <row r="165" spans="1:12" ht="16.5" customHeight="1">
      <c r="A165" s="34"/>
      <c r="B165" s="187"/>
      <c r="C165" s="176"/>
      <c r="D165" s="243"/>
      <c r="E165" s="54"/>
      <c r="F165" s="54"/>
      <c r="G165" s="54"/>
      <c r="H165" s="54"/>
      <c r="I165" s="72"/>
      <c r="J165" s="72"/>
      <c r="K165" s="72"/>
      <c r="L165" s="230"/>
    </row>
    <row r="166" spans="1:12" ht="16.5" customHeight="1">
      <c r="A166" s="34"/>
      <c r="B166" s="187"/>
      <c r="C166" s="176"/>
      <c r="D166" s="243"/>
      <c r="E166" s="54"/>
      <c r="F166" s="54"/>
      <c r="G166" s="54"/>
      <c r="H166" s="54"/>
      <c r="I166" s="72"/>
      <c r="J166" s="72"/>
      <c r="K166" s="72"/>
      <c r="L166" s="230"/>
    </row>
    <row r="167" spans="1:12" ht="16.5" customHeight="1">
      <c r="A167" s="34"/>
      <c r="B167" s="187"/>
      <c r="C167" s="176"/>
      <c r="D167" s="243"/>
      <c r="E167" s="54"/>
      <c r="F167" s="54"/>
      <c r="G167" s="54"/>
      <c r="H167" s="54"/>
      <c r="I167" s="72"/>
      <c r="J167" s="72"/>
      <c r="K167" s="72"/>
      <c r="L167" s="230"/>
    </row>
    <row r="168" spans="1:12" ht="16.5" customHeight="1">
      <c r="A168" s="35"/>
      <c r="B168" s="187"/>
      <c r="C168" s="176"/>
      <c r="D168" s="243"/>
      <c r="E168" s="40"/>
      <c r="F168" s="40"/>
      <c r="G168" s="40"/>
      <c r="H168" s="40"/>
      <c r="I168" s="42"/>
      <c r="J168" s="42"/>
      <c r="K168" s="42"/>
      <c r="L168" s="231"/>
    </row>
    <row r="169" spans="1:12" ht="16.5" customHeight="1">
      <c r="A169" s="34" t="s">
        <v>48</v>
      </c>
      <c r="B169" s="186" t="s">
        <v>102</v>
      </c>
      <c r="C169" s="175" t="s">
        <v>49</v>
      </c>
      <c r="D169" s="238" t="s">
        <v>55</v>
      </c>
      <c r="E169" s="37" t="s">
        <v>292</v>
      </c>
      <c r="F169" s="37" t="s">
        <v>293</v>
      </c>
      <c r="G169" s="37" t="s">
        <v>292</v>
      </c>
      <c r="H169" s="37" t="s">
        <v>293</v>
      </c>
      <c r="I169" s="36">
        <v>7</v>
      </c>
      <c r="J169" s="36">
        <v>7</v>
      </c>
      <c r="K169" s="36">
        <v>7</v>
      </c>
      <c r="L169" s="229">
        <f>I169-J169</f>
        <v>0</v>
      </c>
    </row>
    <row r="170" spans="1:12" ht="16.5" customHeight="1">
      <c r="A170" s="34"/>
      <c r="B170" s="187"/>
      <c r="C170" s="176"/>
      <c r="D170" s="243"/>
      <c r="E170" s="54"/>
      <c r="F170" s="54"/>
      <c r="G170" s="54"/>
      <c r="H170" s="54"/>
      <c r="I170" s="72"/>
      <c r="J170" s="72"/>
      <c r="K170" s="72"/>
      <c r="L170" s="230"/>
    </row>
    <row r="171" spans="1:12" ht="16.5" customHeight="1">
      <c r="A171" s="34"/>
      <c r="B171" s="187"/>
      <c r="C171" s="176"/>
      <c r="D171" s="243"/>
      <c r="E171" s="40"/>
      <c r="F171" s="40"/>
      <c r="G171" s="40"/>
      <c r="H171" s="40"/>
      <c r="I171" s="42"/>
      <c r="J171" s="42"/>
      <c r="K171" s="42"/>
      <c r="L171" s="231"/>
    </row>
    <row r="172" spans="1:12" ht="16.5" customHeight="1">
      <c r="A172" s="33" t="s">
        <v>50</v>
      </c>
      <c r="B172" s="186" t="s">
        <v>88</v>
      </c>
      <c r="C172" s="201" t="s">
        <v>177</v>
      </c>
      <c r="D172" s="238" t="s">
        <v>55</v>
      </c>
      <c r="E172" s="37" t="s">
        <v>292</v>
      </c>
      <c r="F172" s="37" t="s">
        <v>293</v>
      </c>
      <c r="G172" s="37" t="s">
        <v>292</v>
      </c>
      <c r="H172" s="37" t="s">
        <v>293</v>
      </c>
      <c r="I172" s="36">
        <v>7</v>
      </c>
      <c r="J172" s="36">
        <v>7</v>
      </c>
      <c r="K172" s="36">
        <v>7</v>
      </c>
      <c r="L172" s="229">
        <f>I172-J172</f>
        <v>0</v>
      </c>
    </row>
    <row r="173" spans="1:12" ht="16.5" customHeight="1">
      <c r="A173" s="34"/>
      <c r="B173" s="187"/>
      <c r="C173" s="202"/>
      <c r="D173" s="243"/>
      <c r="E173" s="54"/>
      <c r="F173" s="54"/>
      <c r="G173" s="54"/>
      <c r="H173" s="54"/>
      <c r="I173" s="72"/>
      <c r="J173" s="72"/>
      <c r="K173" s="72"/>
      <c r="L173" s="230"/>
    </row>
    <row r="174" spans="1:12" ht="58.5" customHeight="1">
      <c r="A174" s="35"/>
      <c r="B174" s="188"/>
      <c r="C174" s="203"/>
      <c r="D174" s="239"/>
      <c r="E174" s="40"/>
      <c r="F174" s="40"/>
      <c r="G174" s="40"/>
      <c r="H174" s="40"/>
      <c r="I174" s="42"/>
      <c r="J174" s="42"/>
      <c r="K174" s="42"/>
      <c r="L174" s="231"/>
    </row>
    <row r="175" spans="1:12" ht="16.5" customHeight="1">
      <c r="A175" s="33" t="s">
        <v>175</v>
      </c>
      <c r="B175" s="176" t="s">
        <v>278</v>
      </c>
      <c r="C175" s="175" t="s">
        <v>176</v>
      </c>
      <c r="D175" s="238" t="s">
        <v>55</v>
      </c>
      <c r="E175" s="37" t="s">
        <v>292</v>
      </c>
      <c r="F175" s="37" t="s">
        <v>293</v>
      </c>
      <c r="G175" s="37" t="s">
        <v>292</v>
      </c>
      <c r="H175" s="37" t="s">
        <v>293</v>
      </c>
      <c r="I175" s="36">
        <v>0</v>
      </c>
      <c r="J175" s="36">
        <v>0</v>
      </c>
      <c r="K175" s="36">
        <v>0</v>
      </c>
      <c r="L175" s="229">
        <f>I175-J175</f>
        <v>0</v>
      </c>
    </row>
    <row r="176" spans="1:12" ht="12.75" customHeight="1">
      <c r="A176" s="34"/>
      <c r="B176" s="176"/>
      <c r="C176" s="176"/>
      <c r="D176" s="243"/>
      <c r="E176" s="54"/>
      <c r="F176" s="54"/>
      <c r="G176" s="54"/>
      <c r="H176" s="54"/>
      <c r="I176" s="72"/>
      <c r="J176" s="72"/>
      <c r="K176" s="72"/>
      <c r="L176" s="230"/>
    </row>
    <row r="177" spans="1:12" ht="35.25" customHeight="1">
      <c r="A177" s="34"/>
      <c r="B177" s="177"/>
      <c r="C177" s="177"/>
      <c r="D177" s="239"/>
      <c r="E177" s="55"/>
      <c r="F177" s="55"/>
      <c r="G177" s="55"/>
      <c r="H177" s="55"/>
      <c r="I177" s="55"/>
      <c r="J177" s="55"/>
      <c r="K177" s="55"/>
      <c r="L177" s="231"/>
    </row>
    <row r="178" spans="1:12" ht="16.5" customHeight="1">
      <c r="A178" s="33" t="s">
        <v>51</v>
      </c>
      <c r="B178" s="244" t="s">
        <v>109</v>
      </c>
      <c r="C178" s="175" t="s">
        <v>183</v>
      </c>
      <c r="D178" s="238" t="s">
        <v>55</v>
      </c>
      <c r="E178" s="37" t="s">
        <v>292</v>
      </c>
      <c r="F178" s="37" t="s">
        <v>293</v>
      </c>
      <c r="G178" s="37" t="s">
        <v>292</v>
      </c>
      <c r="H178" s="37" t="s">
        <v>293</v>
      </c>
      <c r="I178" s="36">
        <v>0</v>
      </c>
      <c r="J178" s="36">
        <v>0</v>
      </c>
      <c r="K178" s="36">
        <v>0</v>
      </c>
      <c r="L178" s="229">
        <f>I178-J178</f>
        <v>0</v>
      </c>
    </row>
    <row r="179" spans="1:12" ht="16.5" customHeight="1">
      <c r="A179" s="34"/>
      <c r="B179" s="245"/>
      <c r="C179" s="176"/>
      <c r="D179" s="243"/>
      <c r="E179" s="54"/>
      <c r="F179" s="54"/>
      <c r="G179" s="54"/>
      <c r="H179" s="54"/>
      <c r="I179" s="72"/>
      <c r="J179" s="72"/>
      <c r="K179" s="72"/>
      <c r="L179" s="230"/>
    </row>
    <row r="180" spans="1:12" ht="6.75" customHeight="1">
      <c r="A180" s="35"/>
      <c r="B180" s="245"/>
      <c r="C180" s="176"/>
      <c r="D180" s="243"/>
      <c r="E180" s="40"/>
      <c r="F180" s="40"/>
      <c r="G180" s="40"/>
      <c r="H180" s="40"/>
      <c r="I180" s="42"/>
      <c r="J180" s="42"/>
      <c r="K180" s="42"/>
      <c r="L180" s="231"/>
    </row>
    <row r="181" spans="1:12" ht="16.5" customHeight="1">
      <c r="A181" s="33" t="s">
        <v>182</v>
      </c>
      <c r="B181" s="186" t="s">
        <v>88</v>
      </c>
      <c r="C181" s="175" t="s">
        <v>53</v>
      </c>
      <c r="D181" s="238" t="s">
        <v>55</v>
      </c>
      <c r="E181" s="37" t="s">
        <v>292</v>
      </c>
      <c r="F181" s="37" t="s">
        <v>293</v>
      </c>
      <c r="G181" s="37" t="s">
        <v>292</v>
      </c>
      <c r="H181" s="37" t="s">
        <v>293</v>
      </c>
      <c r="I181" s="36">
        <v>0</v>
      </c>
      <c r="J181" s="36">
        <v>0</v>
      </c>
      <c r="K181" s="36">
        <v>0</v>
      </c>
      <c r="L181" s="229">
        <f>I181-J181</f>
        <v>0</v>
      </c>
    </row>
    <row r="182" spans="1:12" ht="16.5" customHeight="1">
      <c r="A182" s="34"/>
      <c r="B182" s="187"/>
      <c r="C182" s="176"/>
      <c r="D182" s="243"/>
      <c r="E182" s="54"/>
      <c r="F182" s="54"/>
      <c r="G182" s="54"/>
      <c r="H182" s="54"/>
      <c r="I182" s="72"/>
      <c r="J182" s="72"/>
      <c r="K182" s="72"/>
      <c r="L182" s="230"/>
    </row>
    <row r="183" spans="1:12" ht="16.5" customHeight="1">
      <c r="A183" s="34"/>
      <c r="B183" s="187"/>
      <c r="C183" s="176"/>
      <c r="D183" s="243"/>
      <c r="E183" s="54"/>
      <c r="F183" s="54"/>
      <c r="G183" s="54"/>
      <c r="H183" s="54"/>
      <c r="I183" s="72"/>
      <c r="J183" s="72"/>
      <c r="K183" s="72"/>
      <c r="L183" s="230"/>
    </row>
    <row r="184" spans="1:12" ht="21" customHeight="1">
      <c r="A184" s="34"/>
      <c r="B184" s="187"/>
      <c r="C184" s="176"/>
      <c r="D184" s="243"/>
      <c r="E184" s="54"/>
      <c r="F184" s="54"/>
      <c r="G184" s="54"/>
      <c r="H184" s="54"/>
      <c r="I184" s="72"/>
      <c r="J184" s="72"/>
      <c r="K184" s="72"/>
      <c r="L184" s="230"/>
    </row>
    <row r="185" spans="1:12" ht="18" customHeight="1">
      <c r="A185" s="35"/>
      <c r="B185" s="188"/>
      <c r="C185" s="177"/>
      <c r="D185" s="239"/>
      <c r="E185" s="40"/>
      <c r="F185" s="40"/>
      <c r="G185" s="40"/>
      <c r="H185" s="40"/>
      <c r="I185" s="42"/>
      <c r="J185" s="42"/>
      <c r="K185" s="42"/>
      <c r="L185" s="231"/>
    </row>
    <row r="186" spans="1:12" ht="17.25" customHeight="1">
      <c r="A186" s="33" t="s">
        <v>52</v>
      </c>
      <c r="B186" s="186" t="s">
        <v>135</v>
      </c>
      <c r="C186" s="175" t="s">
        <v>187</v>
      </c>
      <c r="D186" s="238" t="s">
        <v>55</v>
      </c>
      <c r="E186" s="37" t="s">
        <v>292</v>
      </c>
      <c r="F186" s="37" t="s">
        <v>293</v>
      </c>
      <c r="G186" s="37" t="s">
        <v>292</v>
      </c>
      <c r="H186" s="37" t="s">
        <v>293</v>
      </c>
      <c r="I186" s="36">
        <v>100</v>
      </c>
      <c r="J186" s="36">
        <v>82.6</v>
      </c>
      <c r="K186" s="36">
        <v>82.6</v>
      </c>
      <c r="L186" s="229">
        <f>I186-J186</f>
        <v>17.400000000000006</v>
      </c>
    </row>
    <row r="187" spans="1:12" ht="16.5" customHeight="1">
      <c r="A187" s="34"/>
      <c r="B187" s="187"/>
      <c r="C187" s="176"/>
      <c r="D187" s="243"/>
      <c r="E187" s="54"/>
      <c r="F187" s="54"/>
      <c r="G187" s="54"/>
      <c r="H187" s="54"/>
      <c r="I187" s="72"/>
      <c r="J187" s="72"/>
      <c r="K187" s="72"/>
      <c r="L187" s="230"/>
    </row>
    <row r="188" spans="1:12" ht="6" customHeight="1">
      <c r="A188" s="35"/>
      <c r="B188" s="188"/>
      <c r="C188" s="177"/>
      <c r="D188" s="239"/>
      <c r="E188" s="40"/>
      <c r="F188" s="40"/>
      <c r="G188" s="40"/>
      <c r="H188" s="40"/>
      <c r="I188" s="42"/>
      <c r="J188" s="42"/>
      <c r="K188" s="42"/>
      <c r="L188" s="231"/>
    </row>
    <row r="189" spans="1:12" ht="20.25" customHeight="1">
      <c r="A189" s="33" t="s">
        <v>188</v>
      </c>
      <c r="B189" s="175" t="s">
        <v>88</v>
      </c>
      <c r="C189" s="175" t="s">
        <v>189</v>
      </c>
      <c r="D189" s="238" t="s">
        <v>55</v>
      </c>
      <c r="E189" s="37" t="s">
        <v>292</v>
      </c>
      <c r="F189" s="37" t="s">
        <v>293</v>
      </c>
      <c r="G189" s="37" t="s">
        <v>292</v>
      </c>
      <c r="H189" s="37" t="s">
        <v>293</v>
      </c>
      <c r="I189" s="36">
        <v>100</v>
      </c>
      <c r="J189" s="36">
        <v>82.6</v>
      </c>
      <c r="K189" s="36">
        <v>82.6</v>
      </c>
      <c r="L189" s="229">
        <f>I189-J189</f>
        <v>17.400000000000006</v>
      </c>
    </row>
    <row r="190" spans="1:12" ht="24" customHeight="1">
      <c r="A190" s="35"/>
      <c r="B190" s="177"/>
      <c r="C190" s="177"/>
      <c r="D190" s="239"/>
      <c r="E190" s="40"/>
      <c r="F190" s="40"/>
      <c r="G190" s="40"/>
      <c r="H190" s="40"/>
      <c r="I190" s="42"/>
      <c r="J190" s="42"/>
      <c r="K190" s="42"/>
      <c r="L190" s="231"/>
    </row>
    <row r="191" spans="1:12" ht="16.5" customHeight="1">
      <c r="A191" s="33" t="s">
        <v>193</v>
      </c>
      <c r="B191" s="186" t="s">
        <v>141</v>
      </c>
      <c r="C191" s="175" t="s">
        <v>54</v>
      </c>
      <c r="D191" s="238" t="s">
        <v>55</v>
      </c>
      <c r="E191" s="37" t="s">
        <v>292</v>
      </c>
      <c r="F191" s="37" t="s">
        <v>293</v>
      </c>
      <c r="G191" s="37" t="s">
        <v>292</v>
      </c>
      <c r="H191" s="37" t="s">
        <v>293</v>
      </c>
      <c r="I191" s="36">
        <v>40</v>
      </c>
      <c r="J191" s="36">
        <v>73.6</v>
      </c>
      <c r="K191" s="36">
        <v>73.6</v>
      </c>
      <c r="L191" s="229">
        <f>I191-J191</f>
        <v>-33.599999999999994</v>
      </c>
    </row>
    <row r="192" spans="1:12" ht="16.5" customHeight="1">
      <c r="A192" s="34"/>
      <c r="B192" s="187"/>
      <c r="C192" s="176"/>
      <c r="D192" s="243"/>
      <c r="E192" s="54"/>
      <c r="F192" s="54"/>
      <c r="G192" s="54"/>
      <c r="H192" s="54"/>
      <c r="I192" s="72"/>
      <c r="J192" s="72"/>
      <c r="K192" s="72"/>
      <c r="L192" s="230"/>
    </row>
    <row r="193" spans="1:12" ht="16.5" customHeight="1">
      <c r="A193" s="35"/>
      <c r="B193" s="187"/>
      <c r="C193" s="176"/>
      <c r="D193" s="243"/>
      <c r="E193" s="40"/>
      <c r="F193" s="58"/>
      <c r="G193" s="40"/>
      <c r="H193" s="40"/>
      <c r="I193" s="42"/>
      <c r="J193" s="42"/>
      <c r="K193" s="42"/>
      <c r="L193" s="231"/>
    </row>
    <row r="194" spans="1:12" ht="16.5" customHeight="1">
      <c r="A194" s="33" t="s">
        <v>194</v>
      </c>
      <c r="B194" s="186" t="s">
        <v>195</v>
      </c>
      <c r="C194" s="175" t="s">
        <v>196</v>
      </c>
      <c r="D194" s="238" t="s">
        <v>55</v>
      </c>
      <c r="E194" s="37" t="s">
        <v>292</v>
      </c>
      <c r="F194" s="37" t="s">
        <v>293</v>
      </c>
      <c r="G194" s="37" t="s">
        <v>292</v>
      </c>
      <c r="H194" s="37" t="s">
        <v>293</v>
      </c>
      <c r="I194" s="36">
        <v>40</v>
      </c>
      <c r="J194" s="36">
        <v>73.6</v>
      </c>
      <c r="K194" s="36">
        <v>73.6</v>
      </c>
      <c r="L194" s="229">
        <f>I194-J194</f>
        <v>-33.599999999999994</v>
      </c>
    </row>
    <row r="195" spans="1:12" ht="16.5" customHeight="1">
      <c r="A195" s="34"/>
      <c r="B195" s="187"/>
      <c r="C195" s="176"/>
      <c r="D195" s="243"/>
      <c r="E195" s="54"/>
      <c r="F195" s="54"/>
      <c r="G195" s="54"/>
      <c r="H195" s="54"/>
      <c r="I195" s="72"/>
      <c r="J195" s="72"/>
      <c r="K195" s="72"/>
      <c r="L195" s="230"/>
    </row>
    <row r="196" spans="1:12" ht="16.5" customHeight="1">
      <c r="A196" s="34"/>
      <c r="B196" s="187"/>
      <c r="C196" s="176"/>
      <c r="D196" s="243"/>
      <c r="E196" s="54"/>
      <c r="F196" s="54"/>
      <c r="G196" s="54"/>
      <c r="H196" s="54"/>
      <c r="I196" s="72"/>
      <c r="J196" s="72"/>
      <c r="K196" s="72"/>
      <c r="L196" s="230"/>
    </row>
    <row r="197" spans="1:12" ht="16.5" customHeight="1">
      <c r="A197" s="34"/>
      <c r="B197" s="187"/>
      <c r="C197" s="176"/>
      <c r="D197" s="243"/>
      <c r="E197" s="54"/>
      <c r="F197" s="54"/>
      <c r="G197" s="54"/>
      <c r="H197" s="54"/>
      <c r="I197" s="72"/>
      <c r="J197" s="72"/>
      <c r="K197" s="72"/>
      <c r="L197" s="230"/>
    </row>
    <row r="198" spans="1:12" ht="16.5" customHeight="1">
      <c r="A198" s="34"/>
      <c r="B198" s="187"/>
      <c r="C198" s="176"/>
      <c r="D198" s="243"/>
      <c r="E198" s="54"/>
      <c r="F198" s="54"/>
      <c r="G198" s="54"/>
      <c r="H198" s="54"/>
      <c r="I198" s="72"/>
      <c r="J198" s="72"/>
      <c r="K198" s="72"/>
      <c r="L198" s="230"/>
    </row>
    <row r="199" spans="1:12" ht="9" customHeight="1">
      <c r="A199" s="35"/>
      <c r="B199" s="188"/>
      <c r="C199" s="177"/>
      <c r="D199" s="239"/>
      <c r="E199" s="40"/>
      <c r="F199" s="40"/>
      <c r="G199" s="40"/>
      <c r="H199" s="40"/>
      <c r="I199" s="42"/>
      <c r="J199" s="42"/>
      <c r="K199" s="42"/>
      <c r="L199" s="231"/>
    </row>
    <row r="200" spans="1:12" ht="16.5" customHeight="1">
      <c r="A200" s="33" t="s">
        <v>200</v>
      </c>
      <c r="B200" s="186" t="s">
        <v>150</v>
      </c>
      <c r="C200" s="175" t="s">
        <v>201</v>
      </c>
      <c r="D200" s="238" t="s">
        <v>55</v>
      </c>
      <c r="E200" s="37" t="s">
        <v>292</v>
      </c>
      <c r="F200" s="37" t="s">
        <v>293</v>
      </c>
      <c r="G200" s="37" t="s">
        <v>292</v>
      </c>
      <c r="H200" s="37" t="s">
        <v>293</v>
      </c>
      <c r="I200" s="36">
        <v>63</v>
      </c>
      <c r="J200" s="36">
        <v>137.8</v>
      </c>
      <c r="K200" s="36">
        <v>137.8</v>
      </c>
      <c r="L200" s="229">
        <f>I200-J200</f>
        <v>-74.80000000000001</v>
      </c>
    </row>
    <row r="201" spans="1:12" ht="16.5" customHeight="1">
      <c r="A201" s="34"/>
      <c r="B201" s="187"/>
      <c r="C201" s="176"/>
      <c r="D201" s="243"/>
      <c r="E201" s="54"/>
      <c r="F201" s="54"/>
      <c r="G201" s="54"/>
      <c r="H201" s="54"/>
      <c r="I201" s="72"/>
      <c r="J201" s="72"/>
      <c r="K201" s="72"/>
      <c r="L201" s="230"/>
    </row>
    <row r="202" spans="1:12" ht="4.5" customHeight="1">
      <c r="A202" s="35"/>
      <c r="B202" s="188"/>
      <c r="C202" s="177"/>
      <c r="D202" s="239"/>
      <c r="E202" s="40"/>
      <c r="F202" s="40"/>
      <c r="G202" s="40"/>
      <c r="H202" s="40"/>
      <c r="I202" s="42"/>
      <c r="J202" s="42"/>
      <c r="K202" s="42"/>
      <c r="L202" s="231"/>
    </row>
    <row r="203" spans="1:12" ht="16.5" customHeight="1">
      <c r="A203" s="34" t="s">
        <v>203</v>
      </c>
      <c r="B203" s="175" t="s">
        <v>195</v>
      </c>
      <c r="C203" s="175" t="s">
        <v>204</v>
      </c>
      <c r="D203" s="175" t="s">
        <v>55</v>
      </c>
      <c r="E203" s="37" t="s">
        <v>292</v>
      </c>
      <c r="F203" s="37" t="s">
        <v>293</v>
      </c>
      <c r="G203" s="37" t="s">
        <v>292</v>
      </c>
      <c r="H203" s="37" t="s">
        <v>293</v>
      </c>
      <c r="I203" s="36">
        <v>63</v>
      </c>
      <c r="J203" s="36">
        <v>137.8</v>
      </c>
      <c r="K203" s="36">
        <v>137.8</v>
      </c>
      <c r="L203" s="229">
        <f aca="true" t="shared" si="2" ref="L203:L217">I203-J203</f>
        <v>-74.80000000000001</v>
      </c>
    </row>
    <row r="204" spans="1:12" ht="16.5" customHeight="1">
      <c r="A204" s="34"/>
      <c r="B204" s="176"/>
      <c r="C204" s="176"/>
      <c r="D204" s="176"/>
      <c r="E204" s="54"/>
      <c r="F204" s="54"/>
      <c r="G204" s="54"/>
      <c r="H204" s="54"/>
      <c r="I204" s="72"/>
      <c r="J204" s="72"/>
      <c r="K204" s="72"/>
      <c r="L204" s="230"/>
    </row>
    <row r="205" spans="1:12" ht="31.5" customHeight="1">
      <c r="A205" s="34"/>
      <c r="B205" s="177"/>
      <c r="C205" s="177"/>
      <c r="D205" s="177"/>
      <c r="E205" s="40"/>
      <c r="F205" s="40"/>
      <c r="G205" s="40"/>
      <c r="H205" s="40"/>
      <c r="I205" s="42"/>
      <c r="J205" s="42"/>
      <c r="K205" s="42"/>
      <c r="L205" s="231"/>
    </row>
    <row r="206" spans="1:12" ht="54.75" customHeight="1">
      <c r="A206" s="39" t="s">
        <v>252</v>
      </c>
      <c r="B206" s="99" t="s">
        <v>244</v>
      </c>
      <c r="C206" s="99" t="s">
        <v>57</v>
      </c>
      <c r="D206" s="102" t="s">
        <v>55</v>
      </c>
      <c r="E206" s="33" t="s">
        <v>292</v>
      </c>
      <c r="F206" s="33" t="s">
        <v>293</v>
      </c>
      <c r="G206" s="33" t="s">
        <v>292</v>
      </c>
      <c r="H206" s="33" t="s">
        <v>293</v>
      </c>
      <c r="I206" s="118">
        <v>51</v>
      </c>
      <c r="J206" s="119">
        <v>150.7</v>
      </c>
      <c r="K206" s="119">
        <v>150.7</v>
      </c>
      <c r="L206" s="123">
        <f t="shared" si="2"/>
        <v>-99.69999999999999</v>
      </c>
    </row>
    <row r="207" spans="1:12" ht="65.25" customHeight="1">
      <c r="A207" s="39" t="s">
        <v>253</v>
      </c>
      <c r="B207" s="99" t="s">
        <v>195</v>
      </c>
      <c r="C207" s="99" t="s">
        <v>58</v>
      </c>
      <c r="D207" s="102" t="s">
        <v>55</v>
      </c>
      <c r="E207" s="33" t="s">
        <v>292</v>
      </c>
      <c r="F207" s="33" t="s">
        <v>293</v>
      </c>
      <c r="G207" s="33" t="s">
        <v>292</v>
      </c>
      <c r="H207" s="33" t="s">
        <v>293</v>
      </c>
      <c r="I207" s="119">
        <v>50</v>
      </c>
      <c r="J207" s="119">
        <v>149.7</v>
      </c>
      <c r="K207" s="119">
        <v>149.7</v>
      </c>
      <c r="L207" s="123">
        <f t="shared" si="2"/>
        <v>-99.69999999999999</v>
      </c>
    </row>
    <row r="208" spans="1:12" ht="51.75" customHeight="1">
      <c r="A208" s="39" t="s">
        <v>254</v>
      </c>
      <c r="B208" s="99" t="s">
        <v>255</v>
      </c>
      <c r="C208" s="99" t="s">
        <v>256</v>
      </c>
      <c r="D208" s="102" t="s">
        <v>55</v>
      </c>
      <c r="E208" s="33" t="s">
        <v>292</v>
      </c>
      <c r="F208" s="33" t="s">
        <v>293</v>
      </c>
      <c r="G208" s="33" t="s">
        <v>292</v>
      </c>
      <c r="H208" s="33" t="s">
        <v>293</v>
      </c>
      <c r="I208" s="119">
        <v>1</v>
      </c>
      <c r="J208" s="119">
        <v>1</v>
      </c>
      <c r="K208" s="119">
        <v>1</v>
      </c>
      <c r="L208" s="123">
        <f t="shared" si="2"/>
        <v>0</v>
      </c>
    </row>
    <row r="209" spans="1:12" ht="130.5" customHeight="1">
      <c r="A209" s="93" t="s">
        <v>260</v>
      </c>
      <c r="B209" s="94" t="s">
        <v>67</v>
      </c>
      <c r="C209" s="94" t="s">
        <v>261</v>
      </c>
      <c r="D209" s="94" t="s">
        <v>55</v>
      </c>
      <c r="E209" s="142" t="s">
        <v>292</v>
      </c>
      <c r="F209" s="142" t="s">
        <v>293</v>
      </c>
      <c r="G209" s="142" t="s">
        <v>292</v>
      </c>
      <c r="H209" s="142" t="s">
        <v>293</v>
      </c>
      <c r="I209" s="115">
        <v>2890</v>
      </c>
      <c r="J209" s="115">
        <v>5854.4</v>
      </c>
      <c r="K209" s="115">
        <v>5848.6</v>
      </c>
      <c r="L209" s="124">
        <f t="shared" si="2"/>
        <v>-2964.3999999999996</v>
      </c>
    </row>
    <row r="210" spans="1:12" ht="21.75" customHeight="1" hidden="1">
      <c r="A210" s="93"/>
      <c r="B210" s="94"/>
      <c r="C210" s="94"/>
      <c r="D210" s="94"/>
      <c r="E210" s="95"/>
      <c r="F210" s="95"/>
      <c r="G210" s="95"/>
      <c r="H210" s="95"/>
      <c r="I210" s="114"/>
      <c r="J210" s="114"/>
      <c r="K210" s="114"/>
      <c r="L210" s="124">
        <f t="shared" si="2"/>
        <v>0</v>
      </c>
    </row>
    <row r="211" spans="1:12" ht="23.25" customHeight="1" hidden="1">
      <c r="A211" s="93"/>
      <c r="B211" s="94"/>
      <c r="C211" s="94"/>
      <c r="D211" s="94"/>
      <c r="E211" s="112"/>
      <c r="F211" s="112"/>
      <c r="G211" s="112"/>
      <c r="H211" s="112"/>
      <c r="I211" s="115"/>
      <c r="J211" s="115"/>
      <c r="K211" s="115"/>
      <c r="L211" s="124">
        <f t="shared" si="2"/>
        <v>0</v>
      </c>
    </row>
    <row r="212" spans="1:12" ht="15" hidden="1">
      <c r="A212" s="93"/>
      <c r="B212" s="94"/>
      <c r="C212" s="94"/>
      <c r="D212" s="94"/>
      <c r="E212" s="112"/>
      <c r="F212" s="112"/>
      <c r="G212" s="112"/>
      <c r="H212" s="112"/>
      <c r="I212" s="115"/>
      <c r="J212" s="115"/>
      <c r="K212" s="115"/>
      <c r="L212" s="124">
        <f t="shared" si="2"/>
        <v>0</v>
      </c>
    </row>
    <row r="213" spans="1:12" ht="77.25" customHeight="1">
      <c r="A213" s="93" t="s">
        <v>262</v>
      </c>
      <c r="B213" s="94" t="s">
        <v>159</v>
      </c>
      <c r="C213" s="94" t="s">
        <v>263</v>
      </c>
      <c r="D213" s="94" t="s">
        <v>55</v>
      </c>
      <c r="E213" s="142" t="s">
        <v>292</v>
      </c>
      <c r="F213" s="142" t="s">
        <v>293</v>
      </c>
      <c r="G213" s="142" t="s">
        <v>292</v>
      </c>
      <c r="H213" s="142" t="s">
        <v>293</v>
      </c>
      <c r="I213" s="115">
        <v>2890</v>
      </c>
      <c r="J213" s="115">
        <v>5854.4</v>
      </c>
      <c r="K213" s="115">
        <v>5848.6</v>
      </c>
      <c r="L213" s="124">
        <f t="shared" si="2"/>
        <v>-2964.3999999999996</v>
      </c>
    </row>
    <row r="214" spans="1:12" ht="15" hidden="1">
      <c r="A214" s="93"/>
      <c r="B214" s="94"/>
      <c r="C214" s="94"/>
      <c r="D214" s="94"/>
      <c r="E214" s="112"/>
      <c r="F214" s="112"/>
      <c r="G214" s="112"/>
      <c r="H214" s="112"/>
      <c r="I214" s="112"/>
      <c r="J214" s="112"/>
      <c r="K214" s="112"/>
      <c r="L214" s="124">
        <f t="shared" si="2"/>
        <v>0</v>
      </c>
    </row>
    <row r="215" spans="1:12" ht="15" hidden="1">
      <c r="A215" s="93"/>
      <c r="B215" s="94"/>
      <c r="C215" s="94"/>
      <c r="D215" s="94"/>
      <c r="E215" s="112"/>
      <c r="F215" s="112"/>
      <c r="G215" s="112"/>
      <c r="H215" s="112"/>
      <c r="I215" s="112"/>
      <c r="J215" s="112"/>
      <c r="K215" s="112"/>
      <c r="L215" s="124">
        <f t="shared" si="2"/>
        <v>0</v>
      </c>
    </row>
    <row r="216" spans="1:12" ht="114.75" hidden="1">
      <c r="A216" s="93" t="s">
        <v>264</v>
      </c>
      <c r="B216" s="94" t="s">
        <v>265</v>
      </c>
      <c r="C216" s="94" t="s">
        <v>266</v>
      </c>
      <c r="D216" s="94" t="s">
        <v>55</v>
      </c>
      <c r="E216" s="93" t="s">
        <v>292</v>
      </c>
      <c r="F216" s="93" t="s">
        <v>293</v>
      </c>
      <c r="G216" s="93" t="s">
        <v>292</v>
      </c>
      <c r="H216" s="93" t="s">
        <v>293</v>
      </c>
      <c r="I216" s="113">
        <v>0</v>
      </c>
      <c r="J216" s="113">
        <v>0</v>
      </c>
      <c r="K216" s="113">
        <v>0</v>
      </c>
      <c r="L216" s="124">
        <f t="shared" si="2"/>
        <v>0</v>
      </c>
    </row>
    <row r="217" spans="1:12" ht="15" hidden="1">
      <c r="A217" s="93"/>
      <c r="B217" s="94"/>
      <c r="C217" s="94"/>
      <c r="D217" s="94"/>
      <c r="E217" s="112"/>
      <c r="F217" s="112"/>
      <c r="G217" s="112"/>
      <c r="H217" s="112"/>
      <c r="I217" s="112"/>
      <c r="J217" s="112"/>
      <c r="K217" s="112"/>
      <c r="L217" s="86">
        <f t="shared" si="2"/>
        <v>0</v>
      </c>
    </row>
    <row r="218" spans="1:12" ht="15">
      <c r="A218" s="151" t="s">
        <v>295</v>
      </c>
      <c r="B218" s="152" t="s">
        <v>67</v>
      </c>
      <c r="C218" s="225" t="s">
        <v>297</v>
      </c>
      <c r="D218" s="225" t="s">
        <v>55</v>
      </c>
      <c r="E218" s="151" t="s">
        <v>292</v>
      </c>
      <c r="F218" s="151" t="s">
        <v>293</v>
      </c>
      <c r="G218" s="184" t="s">
        <v>292</v>
      </c>
      <c r="H218" s="258" t="s">
        <v>293</v>
      </c>
      <c r="I218" s="170">
        <v>0</v>
      </c>
      <c r="J218" s="170">
        <v>0</v>
      </c>
      <c r="K218" s="170">
        <v>0</v>
      </c>
      <c r="L218" s="168">
        <v>0</v>
      </c>
    </row>
    <row r="219" spans="1:12" ht="15">
      <c r="A219" s="153"/>
      <c r="B219" s="154"/>
      <c r="C219" s="261"/>
      <c r="D219" s="261"/>
      <c r="E219" s="153"/>
      <c r="F219" s="153"/>
      <c r="G219" s="262"/>
      <c r="H219" s="259"/>
      <c r="I219" s="171"/>
      <c r="J219" s="171"/>
      <c r="K219" s="171"/>
      <c r="L219" s="159"/>
    </row>
    <row r="220" spans="1:12" ht="110.25" customHeight="1">
      <c r="A220" s="153"/>
      <c r="B220" s="154"/>
      <c r="C220" s="226"/>
      <c r="D220" s="226"/>
      <c r="E220" s="157"/>
      <c r="F220" s="157"/>
      <c r="G220" s="185"/>
      <c r="H220" s="260"/>
      <c r="I220" s="172"/>
      <c r="J220" s="172"/>
      <c r="K220" s="172"/>
      <c r="L220" s="160"/>
    </row>
    <row r="221" spans="1:12" ht="89.25">
      <c r="A221" s="155" t="s">
        <v>298</v>
      </c>
      <c r="B221" s="156" t="s">
        <v>159</v>
      </c>
      <c r="C221" s="156" t="s">
        <v>296</v>
      </c>
      <c r="D221" s="156" t="s">
        <v>55</v>
      </c>
      <c r="E221" s="158" t="s">
        <v>292</v>
      </c>
      <c r="F221" s="158" t="s">
        <v>293</v>
      </c>
      <c r="G221" s="158" t="s">
        <v>292</v>
      </c>
      <c r="H221" s="158" t="s">
        <v>293</v>
      </c>
      <c r="I221" s="173">
        <v>0</v>
      </c>
      <c r="J221" s="173">
        <v>0</v>
      </c>
      <c r="K221" s="173">
        <v>0</v>
      </c>
      <c r="L221" s="169">
        <v>0</v>
      </c>
    </row>
    <row r="222" spans="1:12" ht="15">
      <c r="A222" s="240" t="s">
        <v>275</v>
      </c>
      <c r="B222" s="241"/>
      <c r="C222" s="241"/>
      <c r="D222" s="241"/>
      <c r="E222" s="241"/>
      <c r="F222" s="241"/>
      <c r="G222" s="241"/>
      <c r="H222" s="242"/>
      <c r="I222" s="120">
        <f>I6+I50+I141+I209</f>
        <v>11602.8</v>
      </c>
      <c r="J222" s="120">
        <f>J6+J50+J141+J209</f>
        <v>17689.9</v>
      </c>
      <c r="K222" s="120">
        <f>K6+K50+K141+K209</f>
        <v>17684.1</v>
      </c>
      <c r="L222" s="125">
        <f>I222-J222</f>
        <v>-6087.100000000002</v>
      </c>
    </row>
    <row r="224" spans="2:6" ht="18.75">
      <c r="B224" s="141" t="s">
        <v>7</v>
      </c>
      <c r="C224" s="227"/>
      <c r="D224" s="227"/>
      <c r="E224" s="195" t="s">
        <v>233</v>
      </c>
      <c r="F224" s="195"/>
    </row>
    <row r="225" spans="2:6" ht="15">
      <c r="B225" s="224" t="s">
        <v>9</v>
      </c>
      <c r="C225" s="220" t="s">
        <v>8</v>
      </c>
      <c r="D225" s="220"/>
      <c r="E225" s="135"/>
      <c r="F225" s="135"/>
    </row>
    <row r="226" ht="15">
      <c r="B226" s="224"/>
    </row>
    <row r="227" ht="15">
      <c r="B227" s="224"/>
    </row>
  </sheetData>
  <sheetProtection/>
  <mergeCells count="198">
    <mergeCell ref="C225:D225"/>
    <mergeCell ref="A50:A57"/>
    <mergeCell ref="B225:B227"/>
    <mergeCell ref="C218:C220"/>
    <mergeCell ref="D218:D220"/>
    <mergeCell ref="G218:G220"/>
    <mergeCell ref="D3:D4"/>
    <mergeCell ref="E3:F3"/>
    <mergeCell ref="G3:H3"/>
    <mergeCell ref="C224:D224"/>
    <mergeCell ref="E224:F224"/>
    <mergeCell ref="A6:A13"/>
    <mergeCell ref="B6:B13"/>
    <mergeCell ref="C6:C13"/>
    <mergeCell ref="D6:D13"/>
    <mergeCell ref="I3:K3"/>
    <mergeCell ref="B14:B22"/>
    <mergeCell ref="C14:C22"/>
    <mergeCell ref="D14:D22"/>
    <mergeCell ref="G1:K1"/>
    <mergeCell ref="A2:K2"/>
    <mergeCell ref="A3:A4"/>
    <mergeCell ref="B3:B4"/>
    <mergeCell ref="C3:C4"/>
    <mergeCell ref="A23:A33"/>
    <mergeCell ref="B23:B33"/>
    <mergeCell ref="C23:C33"/>
    <mergeCell ref="D23:D33"/>
    <mergeCell ref="A14:A22"/>
    <mergeCell ref="B50:B57"/>
    <mergeCell ref="C50:C57"/>
    <mergeCell ref="D50:D57"/>
    <mergeCell ref="B34:B41"/>
    <mergeCell ref="C34:C41"/>
    <mergeCell ref="D34:D41"/>
    <mergeCell ref="B42:B49"/>
    <mergeCell ref="C42:C49"/>
    <mergeCell ref="D42:D49"/>
    <mergeCell ref="B58:B60"/>
    <mergeCell ref="C58:C60"/>
    <mergeCell ref="D58:D60"/>
    <mergeCell ref="B61:B65"/>
    <mergeCell ref="C61:C65"/>
    <mergeCell ref="D61:D65"/>
    <mergeCell ref="B66:B69"/>
    <mergeCell ref="C66:C69"/>
    <mergeCell ref="D66:D69"/>
    <mergeCell ref="B70:B73"/>
    <mergeCell ref="C70:C73"/>
    <mergeCell ref="D70:D73"/>
    <mergeCell ref="B74:B77"/>
    <mergeCell ref="C74:C77"/>
    <mergeCell ref="D74:D77"/>
    <mergeCell ref="B78:B81"/>
    <mergeCell ref="C78:C81"/>
    <mergeCell ref="D78:D81"/>
    <mergeCell ref="B82:B85"/>
    <mergeCell ref="C82:C85"/>
    <mergeCell ref="D82:D85"/>
    <mergeCell ref="B86:B88"/>
    <mergeCell ref="C86:C88"/>
    <mergeCell ref="D86:D88"/>
    <mergeCell ref="B89:B96"/>
    <mergeCell ref="C89:C96"/>
    <mergeCell ref="D89:D96"/>
    <mergeCell ref="B97:B99"/>
    <mergeCell ref="C97:C99"/>
    <mergeCell ref="D97:D99"/>
    <mergeCell ref="B101:B106"/>
    <mergeCell ref="C101:C106"/>
    <mergeCell ref="D101:D106"/>
    <mergeCell ref="B107:B109"/>
    <mergeCell ref="C107:C109"/>
    <mergeCell ref="D107:D109"/>
    <mergeCell ref="B110:B111"/>
    <mergeCell ref="C110:C111"/>
    <mergeCell ref="D110:D111"/>
    <mergeCell ref="B112:B114"/>
    <mergeCell ref="C112:C114"/>
    <mergeCell ref="D112:D114"/>
    <mergeCell ref="B115:B117"/>
    <mergeCell ref="C115:C117"/>
    <mergeCell ref="D115:D117"/>
    <mergeCell ref="B118:B120"/>
    <mergeCell ref="C118:C120"/>
    <mergeCell ref="D118:D120"/>
    <mergeCell ref="B121:B126"/>
    <mergeCell ref="C121:C126"/>
    <mergeCell ref="D121:D126"/>
    <mergeCell ref="B127:B131"/>
    <mergeCell ref="C127:C131"/>
    <mergeCell ref="D127:D131"/>
    <mergeCell ref="A141:A143"/>
    <mergeCell ref="B141:B143"/>
    <mergeCell ref="C141:C143"/>
    <mergeCell ref="D141:D143"/>
    <mergeCell ref="B132:B134"/>
    <mergeCell ref="C132:C134"/>
    <mergeCell ref="D132:D134"/>
    <mergeCell ref="B135:B138"/>
    <mergeCell ref="C135:C138"/>
    <mergeCell ref="D135:D138"/>
    <mergeCell ref="B144:B146"/>
    <mergeCell ref="C144:C146"/>
    <mergeCell ref="D144:D146"/>
    <mergeCell ref="B147:B151"/>
    <mergeCell ref="C147:C151"/>
    <mergeCell ref="D147:D151"/>
    <mergeCell ref="B152:B154"/>
    <mergeCell ref="C152:C154"/>
    <mergeCell ref="D152:D154"/>
    <mergeCell ref="B155:B157"/>
    <mergeCell ref="C155:C157"/>
    <mergeCell ref="D155:D157"/>
    <mergeCell ref="B158:B160"/>
    <mergeCell ref="C158:C160"/>
    <mergeCell ref="D158:D160"/>
    <mergeCell ref="B162:B168"/>
    <mergeCell ref="C162:C168"/>
    <mergeCell ref="D162:D168"/>
    <mergeCell ref="B169:B171"/>
    <mergeCell ref="C169:C171"/>
    <mergeCell ref="D169:D171"/>
    <mergeCell ref="B172:B174"/>
    <mergeCell ref="C172:C174"/>
    <mergeCell ref="D172:D174"/>
    <mergeCell ref="B175:B177"/>
    <mergeCell ref="C175:C177"/>
    <mergeCell ref="D175:D177"/>
    <mergeCell ref="B178:B180"/>
    <mergeCell ref="C178:C180"/>
    <mergeCell ref="D178:D180"/>
    <mergeCell ref="C191:C193"/>
    <mergeCell ref="D191:D193"/>
    <mergeCell ref="B181:B185"/>
    <mergeCell ref="C181:C185"/>
    <mergeCell ref="D181:D185"/>
    <mergeCell ref="B186:B188"/>
    <mergeCell ref="C186:C188"/>
    <mergeCell ref="D186:D188"/>
    <mergeCell ref="A222:H222"/>
    <mergeCell ref="B194:B199"/>
    <mergeCell ref="C194:C199"/>
    <mergeCell ref="D194:D199"/>
    <mergeCell ref="B200:B202"/>
    <mergeCell ref="C200:C202"/>
    <mergeCell ref="D200:D202"/>
    <mergeCell ref="H218:H220"/>
    <mergeCell ref="L6:L9"/>
    <mergeCell ref="L14:L20"/>
    <mergeCell ref="L23:L33"/>
    <mergeCell ref="B203:B205"/>
    <mergeCell ref="C203:C205"/>
    <mergeCell ref="D203:D205"/>
    <mergeCell ref="B189:B190"/>
    <mergeCell ref="C189:C190"/>
    <mergeCell ref="D189:D190"/>
    <mergeCell ref="B191:B193"/>
    <mergeCell ref="L61:L65"/>
    <mergeCell ref="L66:L69"/>
    <mergeCell ref="L70:L73"/>
    <mergeCell ref="L74:L77"/>
    <mergeCell ref="L34:L36"/>
    <mergeCell ref="L42:L44"/>
    <mergeCell ref="L50:L56"/>
    <mergeCell ref="L58:L60"/>
    <mergeCell ref="L101:L106"/>
    <mergeCell ref="L107:L109"/>
    <mergeCell ref="L110:L111"/>
    <mergeCell ref="L112:L114"/>
    <mergeCell ref="L82:L85"/>
    <mergeCell ref="L86:L88"/>
    <mergeCell ref="L89:L96"/>
    <mergeCell ref="L97:L99"/>
    <mergeCell ref="L132:L134"/>
    <mergeCell ref="L135:L138"/>
    <mergeCell ref="L141:L143"/>
    <mergeCell ref="L144:L146"/>
    <mergeCell ref="L115:L117"/>
    <mergeCell ref="L118:L120"/>
    <mergeCell ref="L121:L126"/>
    <mergeCell ref="L127:L131"/>
    <mergeCell ref="L158:L160"/>
    <mergeCell ref="L162:L168"/>
    <mergeCell ref="L169:L171"/>
    <mergeCell ref="L172:L174"/>
    <mergeCell ref="L147:L151"/>
    <mergeCell ref="L152:L154"/>
    <mergeCell ref="L155:L157"/>
    <mergeCell ref="L203:L205"/>
    <mergeCell ref="L189:L190"/>
    <mergeCell ref="L191:L193"/>
    <mergeCell ref="L194:L199"/>
    <mergeCell ref="L200:L202"/>
    <mergeCell ref="L175:L177"/>
    <mergeCell ref="L178:L180"/>
    <mergeCell ref="L181:L185"/>
    <mergeCell ref="L186:L188"/>
  </mergeCells>
  <printOptions/>
  <pageMargins left="0.7874015748031497" right="0.1968503937007874" top="0.3937007874015748" bottom="0.1968503937007874" header="0.5118110236220472" footer="0.5118110236220472"/>
  <pageSetup fitToHeight="14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PageLayoutView="0" workbookViewId="0" topLeftCell="A217">
      <selection activeCell="O232" sqref="O232"/>
    </sheetView>
  </sheetViews>
  <sheetFormatPr defaultColWidth="9.140625" defaultRowHeight="15"/>
  <cols>
    <col min="1" max="1" width="6.7109375" style="0" customWidth="1"/>
    <col min="2" max="2" width="25.140625" style="0" customWidth="1"/>
    <col min="3" max="3" width="19.140625" style="0" customWidth="1"/>
    <col min="4" max="4" width="17.8515625" style="0" customWidth="1"/>
    <col min="5" max="5" width="17.8515625" style="134" customWidth="1"/>
    <col min="6" max="6" width="11.8515625" style="0" customWidth="1"/>
    <col min="7" max="7" width="15.57421875" style="0" customWidth="1"/>
    <col min="8" max="8" width="11.7109375" style="0" customWidth="1"/>
  </cols>
  <sheetData>
    <row r="1" spans="2:8" ht="43.5" customHeight="1">
      <c r="B1" s="44"/>
      <c r="C1" s="44"/>
      <c r="D1" s="228" t="s">
        <v>302</v>
      </c>
      <c r="E1" s="228"/>
      <c r="F1" s="228"/>
      <c r="G1" s="228"/>
      <c r="H1" s="228"/>
    </row>
    <row r="2" spans="1:8" ht="51" customHeight="1">
      <c r="A2" s="49"/>
      <c r="B2" s="267" t="s">
        <v>303</v>
      </c>
      <c r="C2" s="267"/>
      <c r="D2" s="267"/>
      <c r="E2" s="267"/>
      <c r="F2" s="267"/>
      <c r="G2" s="267"/>
      <c r="H2" s="50"/>
    </row>
    <row r="3" spans="1:18" ht="65.25" customHeight="1">
      <c r="A3" s="214" t="s">
        <v>0</v>
      </c>
      <c r="B3" s="214" t="s">
        <v>1</v>
      </c>
      <c r="C3" s="214" t="s">
        <v>2</v>
      </c>
      <c r="D3" s="214" t="s">
        <v>3</v>
      </c>
      <c r="E3" s="265" t="s">
        <v>212</v>
      </c>
      <c r="F3" s="215" t="s">
        <v>211</v>
      </c>
      <c r="G3" s="216"/>
      <c r="H3" s="217"/>
      <c r="K3" s="212"/>
      <c r="L3" s="213"/>
      <c r="M3" s="213"/>
      <c r="N3" s="213"/>
      <c r="O3" s="213"/>
      <c r="P3" s="213"/>
      <c r="Q3" s="213"/>
      <c r="R3" s="213"/>
    </row>
    <row r="4" spans="1:8" ht="90.75" customHeight="1">
      <c r="A4" s="214"/>
      <c r="B4" s="214"/>
      <c r="C4" s="214"/>
      <c r="D4" s="214"/>
      <c r="E4" s="266"/>
      <c r="F4" s="1" t="s">
        <v>71</v>
      </c>
      <c r="G4" s="1" t="s">
        <v>221</v>
      </c>
      <c r="H4" s="1" t="s">
        <v>222</v>
      </c>
    </row>
    <row r="5" spans="1:8" ht="15">
      <c r="A5" s="3">
        <v>1</v>
      </c>
      <c r="B5" s="3">
        <v>2</v>
      </c>
      <c r="C5" s="3">
        <v>3</v>
      </c>
      <c r="D5" s="3">
        <v>4</v>
      </c>
      <c r="E5" s="130"/>
      <c r="F5" s="3">
        <v>9</v>
      </c>
      <c r="G5" s="3">
        <v>10</v>
      </c>
      <c r="H5" s="3">
        <v>11</v>
      </c>
    </row>
    <row r="6" spans="1:8" ht="15" customHeight="1">
      <c r="A6" s="221">
        <v>1</v>
      </c>
      <c r="B6" s="206" t="s">
        <v>67</v>
      </c>
      <c r="C6" s="206" t="s">
        <v>11</v>
      </c>
      <c r="D6" s="206" t="s">
        <v>56</v>
      </c>
      <c r="E6" s="132" t="s">
        <v>213</v>
      </c>
      <c r="F6" s="10">
        <f>F7+F8+F9</f>
        <v>2347.7000000000003</v>
      </c>
      <c r="G6" s="10">
        <f>G7+G8+G9</f>
        <v>2347.7000000000003</v>
      </c>
      <c r="H6" s="10">
        <f>H7+H8+H9</f>
        <v>2347.7000000000003</v>
      </c>
    </row>
    <row r="7" spans="1:8" ht="25.5">
      <c r="A7" s="222"/>
      <c r="B7" s="207"/>
      <c r="C7" s="207"/>
      <c r="D7" s="207"/>
      <c r="E7" s="132" t="s">
        <v>214</v>
      </c>
      <c r="F7" s="10">
        <f aca="true" t="shared" si="0" ref="F7:H8">F28</f>
        <v>81.9</v>
      </c>
      <c r="G7" s="10">
        <f t="shared" si="0"/>
        <v>81.9</v>
      </c>
      <c r="H7" s="10">
        <f t="shared" si="0"/>
        <v>81.9</v>
      </c>
    </row>
    <row r="8" spans="1:8" ht="15">
      <c r="A8" s="222"/>
      <c r="B8" s="207"/>
      <c r="C8" s="207"/>
      <c r="D8" s="207"/>
      <c r="E8" s="132" t="s">
        <v>215</v>
      </c>
      <c r="F8" s="10">
        <f t="shared" si="0"/>
        <v>14.5</v>
      </c>
      <c r="G8" s="10">
        <f t="shared" si="0"/>
        <v>14.5</v>
      </c>
      <c r="H8" s="10">
        <f t="shared" si="0"/>
        <v>14.5</v>
      </c>
    </row>
    <row r="9" spans="1:8" ht="14.25" customHeight="1">
      <c r="A9" s="222"/>
      <c r="B9" s="207"/>
      <c r="C9" s="207"/>
      <c r="D9" s="207"/>
      <c r="E9" s="132" t="s">
        <v>216</v>
      </c>
      <c r="F9" s="10">
        <f>F17+F30</f>
        <v>2251.3</v>
      </c>
      <c r="G9" s="10">
        <f>G17+G30</f>
        <v>2251.3</v>
      </c>
      <c r="H9" s="10">
        <f>H17+H30</f>
        <v>2251.3</v>
      </c>
    </row>
    <row r="10" spans="1:8" ht="1.5" customHeight="1" hidden="1">
      <c r="A10" s="222"/>
      <c r="B10" s="207"/>
      <c r="C10" s="207"/>
      <c r="D10" s="207"/>
      <c r="E10" s="132"/>
      <c r="F10" s="12"/>
      <c r="G10" s="12"/>
      <c r="H10" s="12"/>
    </row>
    <row r="11" spans="1:8" ht="15" hidden="1">
      <c r="A11" s="222"/>
      <c r="B11" s="207"/>
      <c r="C11" s="207"/>
      <c r="D11" s="207"/>
      <c r="E11" s="132"/>
      <c r="F11" s="12"/>
      <c r="G11" s="12"/>
      <c r="H11" s="12"/>
    </row>
    <row r="12" spans="1:8" ht="15" hidden="1">
      <c r="A12" s="222"/>
      <c r="B12" s="207"/>
      <c r="C12" s="207"/>
      <c r="D12" s="207"/>
      <c r="E12" s="132"/>
      <c r="F12" s="12"/>
      <c r="G12" s="12"/>
      <c r="H12" s="12"/>
    </row>
    <row r="13" spans="1:8" ht="15" hidden="1">
      <c r="A13" s="223"/>
      <c r="B13" s="208"/>
      <c r="C13" s="208"/>
      <c r="D13" s="208"/>
      <c r="E13" s="132"/>
      <c r="F13" s="13"/>
      <c r="G13" s="13"/>
      <c r="H13" s="13"/>
    </row>
    <row r="14" spans="1:8" ht="18" customHeight="1">
      <c r="A14" s="204" t="s">
        <v>4</v>
      </c>
      <c r="B14" s="206" t="s">
        <v>68</v>
      </c>
      <c r="C14" s="206" t="s">
        <v>10</v>
      </c>
      <c r="D14" s="206" t="s">
        <v>56</v>
      </c>
      <c r="E14" s="132" t="s">
        <v>213</v>
      </c>
      <c r="F14" s="13">
        <f>SUM(F15:F17)</f>
        <v>1734</v>
      </c>
      <c r="G14" s="13">
        <f>SUM(G15:G17)</f>
        <v>1734</v>
      </c>
      <c r="H14" s="13">
        <f>SUM(H15:H17)</f>
        <v>1734</v>
      </c>
    </row>
    <row r="15" spans="1:8" ht="24.75" customHeight="1" hidden="1">
      <c r="A15" s="205"/>
      <c r="B15" s="207"/>
      <c r="C15" s="207"/>
      <c r="D15" s="207"/>
      <c r="E15" s="132" t="s">
        <v>214</v>
      </c>
      <c r="F15" s="10">
        <v>0</v>
      </c>
      <c r="G15" s="10">
        <v>0</v>
      </c>
      <c r="H15" s="10">
        <v>0</v>
      </c>
    </row>
    <row r="16" spans="1:8" ht="18" customHeight="1" hidden="1">
      <c r="A16" s="205"/>
      <c r="B16" s="207"/>
      <c r="C16" s="207"/>
      <c r="D16" s="207"/>
      <c r="E16" s="132" t="s">
        <v>215</v>
      </c>
      <c r="F16" s="10">
        <f aca="true" t="shared" si="1" ref="F16:H17">F21</f>
        <v>0</v>
      </c>
      <c r="G16" s="10">
        <f t="shared" si="1"/>
        <v>0</v>
      </c>
      <c r="H16" s="10">
        <f t="shared" si="1"/>
        <v>0</v>
      </c>
    </row>
    <row r="17" spans="1:8" ht="23.25" customHeight="1">
      <c r="A17" s="205"/>
      <c r="B17" s="207"/>
      <c r="C17" s="207"/>
      <c r="D17" s="207"/>
      <c r="E17" s="132" t="s">
        <v>216</v>
      </c>
      <c r="F17" s="13">
        <f t="shared" si="1"/>
        <v>1734</v>
      </c>
      <c r="G17" s="13">
        <f t="shared" si="1"/>
        <v>1734</v>
      </c>
      <c r="H17" s="13">
        <f t="shared" si="1"/>
        <v>1734</v>
      </c>
    </row>
    <row r="18" spans="1:8" ht="15" hidden="1">
      <c r="A18" s="205"/>
      <c r="B18" s="207"/>
      <c r="C18" s="207"/>
      <c r="D18" s="207"/>
      <c r="E18" s="132"/>
      <c r="F18" s="12"/>
      <c r="G18" s="12"/>
      <c r="H18" s="12"/>
    </row>
    <row r="19" spans="1:8" ht="16.5" customHeight="1">
      <c r="A19" s="204" t="s">
        <v>5</v>
      </c>
      <c r="B19" s="206" t="s">
        <v>159</v>
      </c>
      <c r="C19" s="206" t="s">
        <v>69</v>
      </c>
      <c r="D19" s="206" t="s">
        <v>56</v>
      </c>
      <c r="E19" s="132" t="s">
        <v>213</v>
      </c>
      <c r="F19" s="13">
        <f>SUM(F20:F26)</f>
        <v>1734</v>
      </c>
      <c r="G19" s="13">
        <f>SUM(G20:G26)</f>
        <v>1734</v>
      </c>
      <c r="H19" s="13">
        <f>SUM(H20:H26)</f>
        <v>1734</v>
      </c>
    </row>
    <row r="20" spans="1:8" ht="26.25" customHeight="1" hidden="1">
      <c r="A20" s="205"/>
      <c r="B20" s="207"/>
      <c r="C20" s="207"/>
      <c r="D20" s="207"/>
      <c r="E20" s="132" t="s">
        <v>214</v>
      </c>
      <c r="F20" s="10">
        <v>0</v>
      </c>
      <c r="G20" s="10">
        <v>0</v>
      </c>
      <c r="H20" s="10">
        <v>0</v>
      </c>
    </row>
    <row r="21" spans="1:8" ht="16.5" customHeight="1" hidden="1">
      <c r="A21" s="205"/>
      <c r="B21" s="207"/>
      <c r="C21" s="207"/>
      <c r="D21" s="207"/>
      <c r="E21" s="132" t="s">
        <v>215</v>
      </c>
      <c r="F21" s="10">
        <v>0</v>
      </c>
      <c r="G21" s="10">
        <v>0</v>
      </c>
      <c r="H21" s="10">
        <v>0</v>
      </c>
    </row>
    <row r="22" spans="1:8" ht="37.5" customHeight="1">
      <c r="A22" s="205"/>
      <c r="B22" s="207"/>
      <c r="C22" s="207"/>
      <c r="D22" s="207"/>
      <c r="E22" s="132" t="s">
        <v>216</v>
      </c>
      <c r="F22" s="10">
        <v>1734</v>
      </c>
      <c r="G22" s="10">
        <v>1734</v>
      </c>
      <c r="H22" s="10">
        <v>1734</v>
      </c>
    </row>
    <row r="23" spans="1:8" ht="0.75" customHeight="1" hidden="1">
      <c r="A23" s="205"/>
      <c r="B23" s="207"/>
      <c r="C23" s="207"/>
      <c r="D23" s="207"/>
      <c r="E23" s="132"/>
      <c r="F23" s="12"/>
      <c r="G23" s="12"/>
      <c r="H23" s="12"/>
    </row>
    <row r="24" spans="1:8" ht="16.5" customHeight="1" hidden="1">
      <c r="A24" s="205"/>
      <c r="B24" s="207"/>
      <c r="C24" s="207"/>
      <c r="D24" s="207"/>
      <c r="E24" s="132"/>
      <c r="F24" s="12"/>
      <c r="G24" s="12"/>
      <c r="H24" s="12"/>
    </row>
    <row r="25" spans="1:8" ht="16.5" customHeight="1" hidden="1">
      <c r="A25" s="205"/>
      <c r="B25" s="207"/>
      <c r="C25" s="207"/>
      <c r="D25" s="207"/>
      <c r="E25" s="132"/>
      <c r="F25" s="12"/>
      <c r="G25" s="12"/>
      <c r="H25" s="12"/>
    </row>
    <row r="26" spans="1:8" ht="9.75" customHeight="1" hidden="1">
      <c r="A26" s="205"/>
      <c r="B26" s="207"/>
      <c r="C26" s="207"/>
      <c r="D26" s="207"/>
      <c r="E26" s="132"/>
      <c r="F26" s="12"/>
      <c r="G26" s="12"/>
      <c r="H26" s="12"/>
    </row>
    <row r="27" spans="1:8" ht="16.5" customHeight="1">
      <c r="A27" s="14" t="s">
        <v>12</v>
      </c>
      <c r="B27" s="206" t="s">
        <v>276</v>
      </c>
      <c r="C27" s="206" t="s">
        <v>15</v>
      </c>
      <c r="D27" s="206" t="s">
        <v>56</v>
      </c>
      <c r="E27" s="132" t="s">
        <v>213</v>
      </c>
      <c r="F27" s="10">
        <f>F28+F29+F30</f>
        <v>613.6999999999999</v>
      </c>
      <c r="G27" s="10">
        <f>G28+G29+G30</f>
        <v>613.6999999999999</v>
      </c>
      <c r="H27" s="10">
        <f>H28+H29+H30</f>
        <v>613.6999999999999</v>
      </c>
    </row>
    <row r="28" spans="1:8" ht="25.5" customHeight="1">
      <c r="A28" s="15"/>
      <c r="B28" s="207"/>
      <c r="C28" s="207"/>
      <c r="D28" s="207"/>
      <c r="E28" s="132" t="s">
        <v>214</v>
      </c>
      <c r="F28" s="10">
        <f aca="true" t="shared" si="2" ref="F28:H30">F37</f>
        <v>81.9</v>
      </c>
      <c r="G28" s="10">
        <f t="shared" si="2"/>
        <v>81.9</v>
      </c>
      <c r="H28" s="10">
        <f t="shared" si="2"/>
        <v>81.9</v>
      </c>
    </row>
    <row r="29" spans="1:8" ht="16.5" customHeight="1">
      <c r="A29" s="15"/>
      <c r="B29" s="207"/>
      <c r="C29" s="207"/>
      <c r="D29" s="207"/>
      <c r="E29" s="132" t="s">
        <v>215</v>
      </c>
      <c r="F29" s="10">
        <f t="shared" si="2"/>
        <v>14.5</v>
      </c>
      <c r="G29" s="10">
        <f t="shared" si="2"/>
        <v>14.5</v>
      </c>
      <c r="H29" s="10">
        <f t="shared" si="2"/>
        <v>14.5</v>
      </c>
    </row>
    <row r="30" spans="1:8" ht="16.5" customHeight="1">
      <c r="A30" s="16"/>
      <c r="B30" s="207"/>
      <c r="C30" s="207"/>
      <c r="D30" s="207"/>
      <c r="E30" s="132" t="s">
        <v>216</v>
      </c>
      <c r="F30" s="10">
        <f t="shared" si="2"/>
        <v>517.3</v>
      </c>
      <c r="G30" s="10">
        <f t="shared" si="2"/>
        <v>517.3</v>
      </c>
      <c r="H30" s="10">
        <f t="shared" si="2"/>
        <v>517.3</v>
      </c>
    </row>
    <row r="31" spans="1:8" ht="16.5" customHeight="1" hidden="1">
      <c r="A31" s="15"/>
      <c r="B31" s="207"/>
      <c r="C31" s="207"/>
      <c r="D31" s="207"/>
      <c r="E31" s="132" t="s">
        <v>216</v>
      </c>
      <c r="F31" s="12"/>
      <c r="G31" s="12"/>
      <c r="H31" s="12"/>
    </row>
    <row r="32" spans="1:8" ht="16.5" customHeight="1" hidden="1">
      <c r="A32" s="15"/>
      <c r="B32" s="207"/>
      <c r="C32" s="207"/>
      <c r="D32" s="207"/>
      <c r="E32" s="132"/>
      <c r="F32" s="12"/>
      <c r="G32" s="12"/>
      <c r="H32" s="12"/>
    </row>
    <row r="33" spans="1:8" ht="16.5" customHeight="1" hidden="1">
      <c r="A33" s="15"/>
      <c r="B33" s="207"/>
      <c r="C33" s="207"/>
      <c r="D33" s="207"/>
      <c r="E33" s="132"/>
      <c r="F33" s="12"/>
      <c r="G33" s="12"/>
      <c r="H33" s="12"/>
    </row>
    <row r="34" spans="1:8" ht="16.5" customHeight="1" hidden="1">
      <c r="A34" s="15"/>
      <c r="B34" s="207"/>
      <c r="C34" s="207"/>
      <c r="D34" s="207"/>
      <c r="E34" s="132"/>
      <c r="F34" s="12"/>
      <c r="G34" s="12"/>
      <c r="H34" s="12"/>
    </row>
    <row r="35" spans="1:8" ht="16.5" customHeight="1" hidden="1">
      <c r="A35" s="16"/>
      <c r="B35" s="208"/>
      <c r="C35" s="208"/>
      <c r="D35" s="208"/>
      <c r="E35" s="132"/>
      <c r="F35" s="13"/>
      <c r="G35" s="13"/>
      <c r="H35" s="13"/>
    </row>
    <row r="36" spans="1:8" ht="16.5" customHeight="1">
      <c r="A36" s="15" t="s">
        <v>13</v>
      </c>
      <c r="B36" s="206" t="s">
        <v>6</v>
      </c>
      <c r="C36" s="206" t="s">
        <v>18</v>
      </c>
      <c r="D36" s="206" t="s">
        <v>56</v>
      </c>
      <c r="E36" s="132" t="s">
        <v>213</v>
      </c>
      <c r="F36" s="10">
        <f>F37+F38+F39</f>
        <v>613.6999999999999</v>
      </c>
      <c r="G36" s="10">
        <f>G37+G38+G39</f>
        <v>613.6999999999999</v>
      </c>
      <c r="H36" s="10">
        <f>H37+H38+H39</f>
        <v>613.6999999999999</v>
      </c>
    </row>
    <row r="37" spans="1:8" ht="26.25" customHeight="1">
      <c r="A37" s="15"/>
      <c r="B37" s="207"/>
      <c r="C37" s="207"/>
      <c r="D37" s="207"/>
      <c r="E37" s="132" t="s">
        <v>214</v>
      </c>
      <c r="F37" s="10">
        <v>81.9</v>
      </c>
      <c r="G37" s="10">
        <v>81.9</v>
      </c>
      <c r="H37" s="10">
        <v>81.9</v>
      </c>
    </row>
    <row r="38" spans="1:8" ht="16.5" customHeight="1">
      <c r="A38" s="15"/>
      <c r="B38" s="207"/>
      <c r="C38" s="207"/>
      <c r="D38" s="207"/>
      <c r="E38" s="132" t="s">
        <v>215</v>
      </c>
      <c r="F38" s="10">
        <v>14.5</v>
      </c>
      <c r="G38" s="10">
        <v>14.5</v>
      </c>
      <c r="H38" s="10">
        <v>14.5</v>
      </c>
    </row>
    <row r="39" spans="1:8" ht="18.75" customHeight="1">
      <c r="A39" s="15"/>
      <c r="B39" s="207"/>
      <c r="C39" s="207"/>
      <c r="D39" s="207"/>
      <c r="E39" s="132" t="s">
        <v>216</v>
      </c>
      <c r="F39" s="10">
        <v>517.3</v>
      </c>
      <c r="G39" s="10">
        <v>517.3</v>
      </c>
      <c r="H39" s="10">
        <v>517.3</v>
      </c>
    </row>
    <row r="40" spans="1:8" ht="0.75" customHeight="1" hidden="1">
      <c r="A40" s="15"/>
      <c r="B40" s="207"/>
      <c r="C40" s="207"/>
      <c r="D40" s="207"/>
      <c r="E40" s="132"/>
      <c r="F40" s="12"/>
      <c r="G40" s="12"/>
      <c r="H40" s="12"/>
    </row>
    <row r="41" spans="1:8" ht="16.5" customHeight="1" hidden="1">
      <c r="A41" s="15"/>
      <c r="B41" s="207"/>
      <c r="C41" s="207"/>
      <c r="D41" s="207"/>
      <c r="E41" s="132"/>
      <c r="F41" s="12"/>
      <c r="G41" s="12"/>
      <c r="H41" s="12"/>
    </row>
    <row r="42" spans="1:8" ht="16.5" customHeight="1" hidden="1">
      <c r="A42" s="15"/>
      <c r="B42" s="207"/>
      <c r="C42" s="207"/>
      <c r="D42" s="207"/>
      <c r="E42" s="132"/>
      <c r="F42" s="12"/>
      <c r="G42" s="12"/>
      <c r="H42" s="12"/>
    </row>
    <row r="43" spans="1:8" ht="16.5" customHeight="1" hidden="1">
      <c r="A43" s="15"/>
      <c r="B43" s="207"/>
      <c r="C43" s="207"/>
      <c r="D43" s="207"/>
      <c r="E43" s="132"/>
      <c r="F43" s="12"/>
      <c r="G43" s="12"/>
      <c r="H43" s="12"/>
    </row>
    <row r="44" spans="1:8" ht="16.5" customHeight="1" hidden="1">
      <c r="A44" s="16"/>
      <c r="B44" s="208"/>
      <c r="C44" s="208"/>
      <c r="D44" s="208"/>
      <c r="E44" s="132"/>
      <c r="F44" s="13"/>
      <c r="G44" s="13"/>
      <c r="H44" s="13"/>
    </row>
    <row r="45" spans="1:8" ht="15.75" customHeight="1">
      <c r="A45" s="209">
        <v>2</v>
      </c>
      <c r="B45" s="196" t="s">
        <v>67</v>
      </c>
      <c r="C45" s="196" t="s">
        <v>16</v>
      </c>
      <c r="D45" s="196" t="s">
        <v>55</v>
      </c>
      <c r="E45" s="46" t="s">
        <v>213</v>
      </c>
      <c r="F45" s="2">
        <f>F46+F47+F48</f>
        <v>6372.6</v>
      </c>
      <c r="G45" s="2">
        <f>G46+G47+G48</f>
        <v>6372.6</v>
      </c>
      <c r="H45" s="2">
        <f>H46+H47+H48</f>
        <v>6372.6</v>
      </c>
    </row>
    <row r="46" spans="1:8" ht="26.25" customHeight="1">
      <c r="A46" s="210"/>
      <c r="B46" s="197"/>
      <c r="C46" s="197"/>
      <c r="D46" s="197"/>
      <c r="E46" s="46" t="s">
        <v>214</v>
      </c>
      <c r="F46" s="2">
        <f>F115</f>
        <v>78.8</v>
      </c>
      <c r="G46" s="2">
        <f>G115</f>
        <v>78.8</v>
      </c>
      <c r="H46" s="2">
        <f>H115</f>
        <v>78.8</v>
      </c>
    </row>
    <row r="47" spans="1:8" ht="16.5" customHeight="1">
      <c r="A47" s="210"/>
      <c r="B47" s="197"/>
      <c r="C47" s="197"/>
      <c r="D47" s="197"/>
      <c r="E47" s="46" t="s">
        <v>215</v>
      </c>
      <c r="F47" s="2">
        <f>F60</f>
        <v>0</v>
      </c>
      <c r="G47" s="2">
        <f>G60</f>
        <v>0</v>
      </c>
      <c r="H47" s="2">
        <f>H60</f>
        <v>0</v>
      </c>
    </row>
    <row r="48" spans="1:8" ht="16.5" customHeight="1">
      <c r="A48" s="210"/>
      <c r="B48" s="197"/>
      <c r="C48" s="197"/>
      <c r="D48" s="197"/>
      <c r="E48" s="46" t="s">
        <v>216</v>
      </c>
      <c r="F48" s="2">
        <f>F51+F59+F67+F78+F95+F109+F126+F132</f>
        <v>6293.8</v>
      </c>
      <c r="G48" s="2">
        <f>G51+G59+G67+G78+G95+G109+G126+G132</f>
        <v>6293.8</v>
      </c>
      <c r="H48" s="2">
        <f>H51+H59+H67+H78+H95+H109+H126+H132</f>
        <v>6293.8</v>
      </c>
    </row>
    <row r="49" spans="1:8" ht="227.25" customHeight="1" hidden="1">
      <c r="A49" s="211"/>
      <c r="B49" s="198"/>
      <c r="C49" s="198"/>
      <c r="D49" s="198"/>
      <c r="E49" s="46"/>
      <c r="F49" s="19"/>
      <c r="G49" s="19"/>
      <c r="H49" s="19"/>
    </row>
    <row r="50" spans="1:8" ht="16.5" customHeight="1">
      <c r="A50" s="4" t="s">
        <v>17</v>
      </c>
      <c r="B50" s="196" t="s">
        <v>68</v>
      </c>
      <c r="C50" s="196" t="s">
        <v>82</v>
      </c>
      <c r="D50" s="196" t="s">
        <v>55</v>
      </c>
      <c r="E50" s="46" t="s">
        <v>213</v>
      </c>
      <c r="F50" s="2">
        <f>F51</f>
        <v>775.5</v>
      </c>
      <c r="G50" s="2">
        <f>G51</f>
        <v>775.5</v>
      </c>
      <c r="H50" s="2">
        <f>H51</f>
        <v>775.5</v>
      </c>
    </row>
    <row r="51" spans="1:8" ht="16.5" customHeight="1">
      <c r="A51" s="5"/>
      <c r="B51" s="197"/>
      <c r="C51" s="219"/>
      <c r="D51" s="219"/>
      <c r="E51" s="46" t="s">
        <v>216</v>
      </c>
      <c r="F51" s="2">
        <f>F54</f>
        <v>775.5</v>
      </c>
      <c r="G51" s="2">
        <f>G54</f>
        <v>775.5</v>
      </c>
      <c r="H51" s="2">
        <f>H54</f>
        <v>775.5</v>
      </c>
    </row>
    <row r="52" spans="1:8" ht="16.5" customHeight="1">
      <c r="A52" s="6"/>
      <c r="B52" s="197"/>
      <c r="C52" s="219"/>
      <c r="D52" s="219"/>
      <c r="E52" s="133"/>
      <c r="F52" s="2"/>
      <c r="G52" s="2"/>
      <c r="H52" s="2"/>
    </row>
    <row r="53" spans="1:8" ht="16.5" customHeight="1">
      <c r="A53" s="5" t="s">
        <v>19</v>
      </c>
      <c r="B53" s="196" t="s">
        <v>6</v>
      </c>
      <c r="C53" s="196" t="s">
        <v>83</v>
      </c>
      <c r="D53" s="196" t="s">
        <v>55</v>
      </c>
      <c r="E53" s="46" t="s">
        <v>213</v>
      </c>
      <c r="F53" s="2">
        <f>F54</f>
        <v>775.5</v>
      </c>
      <c r="G53" s="2">
        <f>G54</f>
        <v>775.5</v>
      </c>
      <c r="H53" s="2">
        <f>H54</f>
        <v>775.5</v>
      </c>
    </row>
    <row r="54" spans="1:8" ht="16.5" customHeight="1">
      <c r="A54" s="5"/>
      <c r="B54" s="197"/>
      <c r="C54" s="197"/>
      <c r="D54" s="197"/>
      <c r="E54" s="46" t="s">
        <v>216</v>
      </c>
      <c r="F54" s="2">
        <v>775.5</v>
      </c>
      <c r="G54" s="2">
        <v>775.5</v>
      </c>
      <c r="H54" s="2">
        <v>775.5</v>
      </c>
    </row>
    <row r="55" spans="1:8" ht="16.5" customHeight="1">
      <c r="A55" s="5"/>
      <c r="B55" s="197"/>
      <c r="C55" s="197"/>
      <c r="D55" s="197"/>
      <c r="E55" s="46"/>
      <c r="F55" s="2"/>
      <c r="G55" s="2"/>
      <c r="H55" s="2"/>
    </row>
    <row r="56" spans="1:8" ht="16.5" customHeight="1">
      <c r="A56" s="5"/>
      <c r="B56" s="197"/>
      <c r="C56" s="197"/>
      <c r="D56" s="197"/>
      <c r="E56" s="46"/>
      <c r="F56" s="2"/>
      <c r="G56" s="2"/>
      <c r="H56" s="2"/>
    </row>
    <row r="57" spans="1:8" ht="16.5" customHeight="1">
      <c r="A57" s="5"/>
      <c r="B57" s="197"/>
      <c r="C57" s="197"/>
      <c r="D57" s="197"/>
      <c r="E57" s="46"/>
      <c r="F57" s="2"/>
      <c r="G57" s="2"/>
      <c r="H57" s="2"/>
    </row>
    <row r="58" spans="1:8" ht="16.5" customHeight="1">
      <c r="A58" s="4" t="s">
        <v>20</v>
      </c>
      <c r="B58" s="196" t="s">
        <v>14</v>
      </c>
      <c r="C58" s="196" t="s">
        <v>21</v>
      </c>
      <c r="D58" s="196" t="s">
        <v>55</v>
      </c>
      <c r="E58" s="46" t="s">
        <v>213</v>
      </c>
      <c r="F58" s="2">
        <f>F59+F60</f>
        <v>2399.8</v>
      </c>
      <c r="G58" s="2">
        <f>G59+G60</f>
        <v>2399.8</v>
      </c>
      <c r="H58" s="2">
        <f>H59+H60</f>
        <v>2399.8</v>
      </c>
    </row>
    <row r="59" spans="1:8" ht="16.5" customHeight="1">
      <c r="A59" s="5"/>
      <c r="B59" s="197"/>
      <c r="C59" s="197"/>
      <c r="D59" s="197"/>
      <c r="E59" s="46" t="s">
        <v>216</v>
      </c>
      <c r="F59" s="2">
        <f aca="true" t="shared" si="3" ref="F59:H60">F63</f>
        <v>2399.8</v>
      </c>
      <c r="G59" s="2">
        <f t="shared" si="3"/>
        <v>2399.8</v>
      </c>
      <c r="H59" s="2">
        <f t="shared" si="3"/>
        <v>2399.8</v>
      </c>
    </row>
    <row r="60" spans="1:8" ht="16.5" customHeight="1" hidden="1">
      <c r="A60" s="5"/>
      <c r="B60" s="197"/>
      <c r="C60" s="197"/>
      <c r="D60" s="197"/>
      <c r="E60" s="46" t="s">
        <v>215</v>
      </c>
      <c r="F60" s="2">
        <f t="shared" si="3"/>
        <v>0</v>
      </c>
      <c r="G60" s="2">
        <f t="shared" si="3"/>
        <v>0</v>
      </c>
      <c r="H60" s="2">
        <f t="shared" si="3"/>
        <v>0</v>
      </c>
    </row>
    <row r="61" spans="1:8" ht="20.25" customHeight="1">
      <c r="A61" s="5"/>
      <c r="B61" s="197"/>
      <c r="C61" s="197"/>
      <c r="D61" s="197"/>
      <c r="E61" s="46"/>
      <c r="F61" s="2"/>
      <c r="G61" s="2"/>
      <c r="H61" s="2"/>
    </row>
    <row r="62" spans="1:8" ht="16.5" customHeight="1">
      <c r="A62" s="4" t="s">
        <v>22</v>
      </c>
      <c r="B62" s="196" t="s">
        <v>88</v>
      </c>
      <c r="C62" s="196" t="s">
        <v>89</v>
      </c>
      <c r="D62" s="196" t="s">
        <v>55</v>
      </c>
      <c r="E62" s="46" t="s">
        <v>213</v>
      </c>
      <c r="F62" s="2">
        <f>F63+F64</f>
        <v>2399.8</v>
      </c>
      <c r="G62" s="2">
        <f>G63+G64</f>
        <v>2399.8</v>
      </c>
      <c r="H62" s="2">
        <f>H63+H64</f>
        <v>2399.8</v>
      </c>
    </row>
    <row r="63" spans="1:8" ht="16.5" customHeight="1">
      <c r="A63" s="5"/>
      <c r="B63" s="197"/>
      <c r="C63" s="197"/>
      <c r="D63" s="197"/>
      <c r="E63" s="46" t="s">
        <v>216</v>
      </c>
      <c r="F63" s="2">
        <v>2399.8</v>
      </c>
      <c r="G63" s="2">
        <v>2399.8</v>
      </c>
      <c r="H63" s="2">
        <v>2399.8</v>
      </c>
    </row>
    <row r="64" spans="1:8" ht="16.5" customHeight="1" hidden="1">
      <c r="A64" s="5"/>
      <c r="B64" s="197"/>
      <c r="C64" s="197"/>
      <c r="D64" s="197"/>
      <c r="E64" s="46" t="s">
        <v>215</v>
      </c>
      <c r="F64" s="2">
        <v>0</v>
      </c>
      <c r="G64" s="2">
        <v>0</v>
      </c>
      <c r="H64" s="2">
        <v>0</v>
      </c>
    </row>
    <row r="65" spans="1:8" ht="16.5" customHeight="1">
      <c r="A65" s="5"/>
      <c r="B65" s="197"/>
      <c r="C65" s="197"/>
      <c r="D65" s="197"/>
      <c r="E65" s="46"/>
      <c r="F65" s="2"/>
      <c r="G65" s="2"/>
      <c r="H65" s="2"/>
    </row>
    <row r="66" spans="1:8" ht="16.5" customHeight="1">
      <c r="A66" s="4" t="s">
        <v>23</v>
      </c>
      <c r="B66" s="196" t="s">
        <v>94</v>
      </c>
      <c r="C66" s="196" t="s">
        <v>24</v>
      </c>
      <c r="D66" s="196" t="s">
        <v>55</v>
      </c>
      <c r="E66" s="46" t="s">
        <v>213</v>
      </c>
      <c r="F66" s="2">
        <f>F67</f>
        <v>2605.3999999999996</v>
      </c>
      <c r="G66" s="2">
        <f>G67</f>
        <v>2605.3999999999996</v>
      </c>
      <c r="H66" s="2">
        <f>H67</f>
        <v>2605.3999999999996</v>
      </c>
    </row>
    <row r="67" spans="1:8" ht="16.5" customHeight="1">
      <c r="A67" s="5"/>
      <c r="B67" s="197"/>
      <c r="C67" s="219"/>
      <c r="D67" s="219"/>
      <c r="E67" s="46" t="s">
        <v>216</v>
      </c>
      <c r="F67" s="2">
        <f>F70+F74</f>
        <v>2605.3999999999996</v>
      </c>
      <c r="G67" s="2">
        <f>G70+G74</f>
        <v>2605.3999999999996</v>
      </c>
      <c r="H67" s="2">
        <f>H70+H74</f>
        <v>2605.3999999999996</v>
      </c>
    </row>
    <row r="68" spans="1:8" ht="16.5" customHeight="1">
      <c r="A68" s="5"/>
      <c r="B68" s="197"/>
      <c r="C68" s="219"/>
      <c r="D68" s="219"/>
      <c r="E68" s="133"/>
      <c r="F68" s="2"/>
      <c r="G68" s="2"/>
      <c r="H68" s="2"/>
    </row>
    <row r="69" spans="1:8" ht="16.5" customHeight="1">
      <c r="A69" s="4" t="s">
        <v>25</v>
      </c>
      <c r="B69" s="196" t="s">
        <v>88</v>
      </c>
      <c r="C69" s="196" t="s">
        <v>95</v>
      </c>
      <c r="D69" s="196" t="s">
        <v>55</v>
      </c>
      <c r="E69" s="46" t="s">
        <v>213</v>
      </c>
      <c r="F69" s="2">
        <f>F70</f>
        <v>2429.2</v>
      </c>
      <c r="G69" s="2">
        <f>G70</f>
        <v>2429.2</v>
      </c>
      <c r="H69" s="2">
        <f>H70</f>
        <v>2429.2</v>
      </c>
    </row>
    <row r="70" spans="1:8" ht="16.5" customHeight="1">
      <c r="A70" s="5"/>
      <c r="B70" s="197"/>
      <c r="C70" s="219"/>
      <c r="D70" s="219"/>
      <c r="E70" s="46" t="s">
        <v>216</v>
      </c>
      <c r="F70" s="2">
        <v>2429.2</v>
      </c>
      <c r="G70" s="2">
        <v>2429.2</v>
      </c>
      <c r="H70" s="2">
        <v>2429.2</v>
      </c>
    </row>
    <row r="71" spans="1:8" ht="16.5" customHeight="1">
      <c r="A71" s="5"/>
      <c r="B71" s="197"/>
      <c r="C71" s="219"/>
      <c r="D71" s="219"/>
      <c r="E71" s="133"/>
      <c r="F71" s="2"/>
      <c r="G71" s="2"/>
      <c r="H71" s="2"/>
    </row>
    <row r="72" spans="1:8" ht="16.5" customHeight="1">
      <c r="A72" s="6"/>
      <c r="B72" s="198"/>
      <c r="C72" s="219"/>
      <c r="D72" s="219"/>
      <c r="E72" s="133"/>
      <c r="F72" s="2"/>
      <c r="G72" s="2"/>
      <c r="H72" s="2"/>
    </row>
    <row r="73" spans="1:8" ht="20.25" customHeight="1">
      <c r="A73" s="4" t="s">
        <v>97</v>
      </c>
      <c r="B73" s="189" t="s">
        <v>105</v>
      </c>
      <c r="C73" s="189" t="s">
        <v>98</v>
      </c>
      <c r="D73" s="189" t="s">
        <v>55</v>
      </c>
      <c r="E73" s="46" t="s">
        <v>213</v>
      </c>
      <c r="F73" s="22">
        <f>F74</f>
        <v>176.2</v>
      </c>
      <c r="G73" s="22">
        <v>251.4</v>
      </c>
      <c r="H73" s="22">
        <v>251.4</v>
      </c>
    </row>
    <row r="74" spans="1:8" ht="18.75" customHeight="1">
      <c r="A74" s="5"/>
      <c r="B74" s="190"/>
      <c r="C74" s="190"/>
      <c r="D74" s="190"/>
      <c r="E74" s="46" t="s">
        <v>216</v>
      </c>
      <c r="F74" s="22">
        <v>176.2</v>
      </c>
      <c r="G74" s="22">
        <v>176.2</v>
      </c>
      <c r="H74" s="22">
        <v>176.2</v>
      </c>
    </row>
    <row r="75" spans="1:8" ht="18.75" customHeight="1">
      <c r="A75" s="5"/>
      <c r="B75" s="190"/>
      <c r="C75" s="190"/>
      <c r="D75" s="190"/>
      <c r="E75" s="46"/>
      <c r="F75" s="24"/>
      <c r="G75" s="24"/>
      <c r="H75" s="24"/>
    </row>
    <row r="76" spans="1:8" ht="20.25" customHeight="1">
      <c r="A76" s="6"/>
      <c r="B76" s="191"/>
      <c r="C76" s="191"/>
      <c r="D76" s="191"/>
      <c r="E76" s="46"/>
      <c r="F76" s="24"/>
      <c r="G76" s="24"/>
      <c r="H76" s="24"/>
    </row>
    <row r="77" spans="1:8" ht="16.5" customHeight="1">
      <c r="A77" s="5" t="s">
        <v>26</v>
      </c>
      <c r="B77" s="196" t="s">
        <v>102</v>
      </c>
      <c r="C77" s="196" t="s">
        <v>28</v>
      </c>
      <c r="D77" s="196" t="s">
        <v>55</v>
      </c>
      <c r="E77" s="46" t="s">
        <v>213</v>
      </c>
      <c r="F77" s="2">
        <v>101</v>
      </c>
      <c r="G77" s="2">
        <v>101</v>
      </c>
      <c r="H77" s="2">
        <v>101</v>
      </c>
    </row>
    <row r="78" spans="1:8" ht="16.5" customHeight="1">
      <c r="A78" s="5"/>
      <c r="B78" s="197"/>
      <c r="C78" s="197"/>
      <c r="D78" s="197"/>
      <c r="E78" s="46" t="s">
        <v>216</v>
      </c>
      <c r="F78" s="2">
        <v>101</v>
      </c>
      <c r="G78" s="2">
        <v>101</v>
      </c>
      <c r="H78" s="2">
        <v>101</v>
      </c>
    </row>
    <row r="79" spans="1:8" ht="16.5" customHeight="1">
      <c r="A79" s="5"/>
      <c r="B79" s="197"/>
      <c r="C79" s="197"/>
      <c r="D79" s="197"/>
      <c r="E79" s="46"/>
      <c r="F79" s="2"/>
      <c r="G79" s="2"/>
      <c r="H79" s="2"/>
    </row>
    <row r="80" spans="1:8" ht="16.5" customHeight="1">
      <c r="A80" s="4" t="s">
        <v>27</v>
      </c>
      <c r="B80" s="196" t="s">
        <v>88</v>
      </c>
      <c r="C80" s="196" t="s">
        <v>103</v>
      </c>
      <c r="D80" s="196" t="s">
        <v>55</v>
      </c>
      <c r="E80" s="46" t="s">
        <v>213</v>
      </c>
      <c r="F80" s="2">
        <v>0</v>
      </c>
      <c r="G80" s="2">
        <v>0</v>
      </c>
      <c r="H80" s="2">
        <v>0</v>
      </c>
    </row>
    <row r="81" spans="1:8" ht="16.5" customHeight="1">
      <c r="A81" s="5"/>
      <c r="B81" s="197"/>
      <c r="C81" s="197"/>
      <c r="D81" s="197"/>
      <c r="E81" s="46" t="s">
        <v>216</v>
      </c>
      <c r="F81" s="2">
        <v>0</v>
      </c>
      <c r="G81" s="2">
        <v>0</v>
      </c>
      <c r="H81" s="2">
        <v>0</v>
      </c>
    </row>
    <row r="82" spans="1:8" ht="16.5" customHeight="1">
      <c r="A82" s="5"/>
      <c r="B82" s="197"/>
      <c r="C82" s="197"/>
      <c r="D82" s="197"/>
      <c r="E82" s="46"/>
      <c r="F82" s="2"/>
      <c r="G82" s="2"/>
      <c r="H82" s="2"/>
    </row>
    <row r="83" spans="1:8" ht="16.5" customHeight="1">
      <c r="A83" s="5"/>
      <c r="B83" s="197"/>
      <c r="C83" s="197"/>
      <c r="D83" s="197"/>
      <c r="E83" s="46"/>
      <c r="F83" s="2"/>
      <c r="G83" s="2"/>
      <c r="H83" s="2"/>
    </row>
    <row r="84" spans="1:8" ht="16.5" customHeight="1">
      <c r="A84" s="5"/>
      <c r="B84" s="197"/>
      <c r="C84" s="197"/>
      <c r="D84" s="197"/>
      <c r="E84" s="46"/>
      <c r="F84" s="2"/>
      <c r="G84" s="2"/>
      <c r="H84" s="2"/>
    </row>
    <row r="85" spans="1:8" ht="16.5" customHeight="1">
      <c r="A85" s="5"/>
      <c r="B85" s="197"/>
      <c r="C85" s="197"/>
      <c r="D85" s="197"/>
      <c r="E85" s="46"/>
      <c r="F85" s="2"/>
      <c r="G85" s="2"/>
      <c r="H85" s="2"/>
    </row>
    <row r="86" spans="1:8" ht="16.5" customHeight="1">
      <c r="A86" s="5"/>
      <c r="B86" s="197"/>
      <c r="C86" s="197"/>
      <c r="D86" s="197"/>
      <c r="E86" s="46"/>
      <c r="F86" s="2"/>
      <c r="G86" s="2"/>
      <c r="H86" s="2"/>
    </row>
    <row r="87" spans="1:8" ht="76.5" customHeight="1">
      <c r="A87" s="6"/>
      <c r="B87" s="198"/>
      <c r="C87" s="198"/>
      <c r="D87" s="198"/>
      <c r="E87" s="46"/>
      <c r="F87" s="2"/>
      <c r="G87" s="2"/>
      <c r="H87" s="2"/>
    </row>
    <row r="88" spans="1:8" ht="18" customHeight="1">
      <c r="A88" s="4" t="s">
        <v>115</v>
      </c>
      <c r="B88" s="189" t="s">
        <v>105</v>
      </c>
      <c r="C88" s="189" t="s">
        <v>116</v>
      </c>
      <c r="D88" s="189" t="s">
        <v>55</v>
      </c>
      <c r="E88" s="46" t="s">
        <v>213</v>
      </c>
      <c r="F88" s="2">
        <v>0</v>
      </c>
      <c r="G88" s="2">
        <v>0</v>
      </c>
      <c r="H88" s="2">
        <v>0</v>
      </c>
    </row>
    <row r="89" spans="1:8" ht="19.5" customHeight="1">
      <c r="A89" s="5"/>
      <c r="B89" s="190"/>
      <c r="C89" s="190"/>
      <c r="D89" s="190"/>
      <c r="E89" s="46" t="s">
        <v>216</v>
      </c>
      <c r="F89" s="2">
        <v>0</v>
      </c>
      <c r="G89" s="2">
        <v>0</v>
      </c>
      <c r="H89" s="2">
        <v>0</v>
      </c>
    </row>
    <row r="90" spans="1:8" ht="18.75" customHeight="1">
      <c r="A90" s="6"/>
      <c r="B90" s="191"/>
      <c r="C90" s="191"/>
      <c r="D90" s="191"/>
      <c r="E90" s="46"/>
      <c r="F90" s="2"/>
      <c r="G90" s="2"/>
      <c r="H90" s="2"/>
    </row>
    <row r="91" spans="1:8" ht="18.75" customHeight="1">
      <c r="A91" s="4" t="s">
        <v>236</v>
      </c>
      <c r="B91" s="189" t="s">
        <v>129</v>
      </c>
      <c r="C91" s="189" t="s">
        <v>237</v>
      </c>
      <c r="D91" s="189" t="s">
        <v>55</v>
      </c>
      <c r="E91" s="46" t="s">
        <v>213</v>
      </c>
      <c r="F91" s="2">
        <v>101</v>
      </c>
      <c r="G91" s="2">
        <v>101</v>
      </c>
      <c r="H91" s="2">
        <v>101</v>
      </c>
    </row>
    <row r="92" spans="1:8" ht="18.75" customHeight="1">
      <c r="A92" s="5"/>
      <c r="B92" s="190"/>
      <c r="C92" s="190"/>
      <c r="D92" s="190"/>
      <c r="E92" s="46" t="s">
        <v>216</v>
      </c>
      <c r="F92" s="2">
        <v>101</v>
      </c>
      <c r="G92" s="2">
        <v>101</v>
      </c>
      <c r="H92" s="2">
        <v>101</v>
      </c>
    </row>
    <row r="93" spans="1:8" ht="18.75" customHeight="1" hidden="1">
      <c r="A93" s="5"/>
      <c r="B93" s="191"/>
      <c r="C93" s="191"/>
      <c r="D93" s="191"/>
      <c r="E93" s="46"/>
      <c r="F93" s="2"/>
      <c r="G93" s="2"/>
      <c r="H93" s="2"/>
    </row>
    <row r="94" spans="1:8" ht="16.5" customHeight="1">
      <c r="A94" s="4" t="s">
        <v>29</v>
      </c>
      <c r="B94" s="196" t="s">
        <v>109</v>
      </c>
      <c r="C94" s="189" t="s">
        <v>31</v>
      </c>
      <c r="D94" s="189" t="s">
        <v>55</v>
      </c>
      <c r="E94" s="46" t="s">
        <v>213</v>
      </c>
      <c r="F94" s="2">
        <f>F95</f>
        <v>338</v>
      </c>
      <c r="G94" s="2">
        <f>G95</f>
        <v>338</v>
      </c>
      <c r="H94" s="2">
        <f>H95</f>
        <v>338</v>
      </c>
    </row>
    <row r="95" spans="1:8" ht="16.5" customHeight="1">
      <c r="A95" s="5"/>
      <c r="B95" s="197"/>
      <c r="C95" s="190"/>
      <c r="D95" s="190"/>
      <c r="E95" s="46" t="s">
        <v>216</v>
      </c>
      <c r="F95" s="2">
        <f>F101+F104+F106</f>
        <v>338</v>
      </c>
      <c r="G95" s="2">
        <f>G101+G104+G106</f>
        <v>338</v>
      </c>
      <c r="H95" s="2">
        <f>H101+H104+H106</f>
        <v>338</v>
      </c>
    </row>
    <row r="96" spans="1:8" ht="16.5" customHeight="1">
      <c r="A96" s="5"/>
      <c r="B96" s="197"/>
      <c r="C96" s="190"/>
      <c r="D96" s="190"/>
      <c r="E96" s="46"/>
      <c r="F96" s="2"/>
      <c r="G96" s="2"/>
      <c r="H96" s="2"/>
    </row>
    <row r="97" spans="1:8" ht="16.5" customHeight="1">
      <c r="A97" s="5"/>
      <c r="B97" s="197"/>
      <c r="C97" s="190"/>
      <c r="D97" s="190"/>
      <c r="E97" s="46"/>
      <c r="F97" s="2"/>
      <c r="G97" s="2"/>
      <c r="H97" s="2"/>
    </row>
    <row r="98" spans="1:8" ht="16.5" customHeight="1">
      <c r="A98" s="5"/>
      <c r="B98" s="197"/>
      <c r="C98" s="190"/>
      <c r="D98" s="190"/>
      <c r="E98" s="46"/>
      <c r="F98" s="2"/>
      <c r="G98" s="2"/>
      <c r="H98" s="2"/>
    </row>
    <row r="99" spans="1:8" ht="20.25" customHeight="1">
      <c r="A99" s="6"/>
      <c r="B99" s="197"/>
      <c r="C99" s="191"/>
      <c r="D99" s="190"/>
      <c r="E99" s="46"/>
      <c r="F99" s="2"/>
      <c r="G99" s="2"/>
      <c r="H99" s="2"/>
    </row>
    <row r="100" spans="1:8" ht="16.5" customHeight="1">
      <c r="A100" s="4" t="s">
        <v>30</v>
      </c>
      <c r="B100" s="196" t="s">
        <v>88</v>
      </c>
      <c r="C100" s="189" t="s">
        <v>110</v>
      </c>
      <c r="D100" s="189" t="s">
        <v>55</v>
      </c>
      <c r="E100" s="46" t="s">
        <v>213</v>
      </c>
      <c r="F100" s="2">
        <v>0</v>
      </c>
      <c r="G100" s="2">
        <v>0</v>
      </c>
      <c r="H100" s="2">
        <v>0</v>
      </c>
    </row>
    <row r="101" spans="1:8" ht="16.5" customHeight="1">
      <c r="A101" s="5"/>
      <c r="B101" s="197"/>
      <c r="C101" s="190"/>
      <c r="D101" s="190"/>
      <c r="E101" s="46" t="s">
        <v>216</v>
      </c>
      <c r="F101" s="2">
        <v>0</v>
      </c>
      <c r="G101" s="2">
        <v>0</v>
      </c>
      <c r="H101" s="2">
        <v>0</v>
      </c>
    </row>
    <row r="102" spans="1:8" ht="20.25" customHeight="1">
      <c r="A102" s="5"/>
      <c r="B102" s="197"/>
      <c r="C102" s="190"/>
      <c r="D102" s="190"/>
      <c r="E102" s="46"/>
      <c r="F102" s="18"/>
      <c r="G102" s="18"/>
      <c r="H102" s="18"/>
    </row>
    <row r="103" spans="1:8" ht="16.5" customHeight="1">
      <c r="A103" s="4" t="s">
        <v>123</v>
      </c>
      <c r="B103" s="189" t="s">
        <v>105</v>
      </c>
      <c r="C103" s="189" t="s">
        <v>124</v>
      </c>
      <c r="D103" s="189" t="s">
        <v>55</v>
      </c>
      <c r="E103" s="46" t="s">
        <v>213</v>
      </c>
      <c r="F103" s="18">
        <f>F104</f>
        <v>39</v>
      </c>
      <c r="G103" s="18">
        <f>G104</f>
        <v>39</v>
      </c>
      <c r="H103" s="18">
        <f>H104</f>
        <v>39</v>
      </c>
    </row>
    <row r="104" spans="1:8" ht="24.75" customHeight="1">
      <c r="A104" s="5"/>
      <c r="B104" s="190"/>
      <c r="C104" s="190"/>
      <c r="D104" s="191"/>
      <c r="E104" s="46" t="s">
        <v>216</v>
      </c>
      <c r="F104" s="18">
        <v>39</v>
      </c>
      <c r="G104" s="18">
        <v>39</v>
      </c>
      <c r="H104" s="18">
        <v>39</v>
      </c>
    </row>
    <row r="105" spans="1:8" ht="16.5" customHeight="1">
      <c r="A105" s="4" t="s">
        <v>128</v>
      </c>
      <c r="B105" s="189" t="s">
        <v>129</v>
      </c>
      <c r="C105" s="189" t="s">
        <v>130</v>
      </c>
      <c r="D105" s="189" t="s">
        <v>55</v>
      </c>
      <c r="E105" s="46" t="s">
        <v>213</v>
      </c>
      <c r="F105" s="2">
        <f>F106</f>
        <v>299</v>
      </c>
      <c r="G105" s="2">
        <f>G106</f>
        <v>299</v>
      </c>
      <c r="H105" s="2">
        <f>H106</f>
        <v>299</v>
      </c>
    </row>
    <row r="106" spans="1:8" ht="16.5" customHeight="1">
      <c r="A106" s="5"/>
      <c r="B106" s="190"/>
      <c r="C106" s="190"/>
      <c r="D106" s="190"/>
      <c r="E106" s="46" t="s">
        <v>216</v>
      </c>
      <c r="F106" s="2">
        <v>299</v>
      </c>
      <c r="G106" s="2">
        <v>299</v>
      </c>
      <c r="H106" s="2">
        <v>299</v>
      </c>
    </row>
    <row r="107" spans="1:8" ht="60.75" customHeight="1">
      <c r="A107" s="6"/>
      <c r="B107" s="191"/>
      <c r="C107" s="191"/>
      <c r="D107" s="191"/>
      <c r="E107" s="46"/>
      <c r="F107" s="2"/>
      <c r="G107" s="2"/>
      <c r="H107" s="2"/>
    </row>
    <row r="108" spans="1:8" ht="16.5" customHeight="1">
      <c r="A108" s="4" t="s">
        <v>32</v>
      </c>
      <c r="B108" s="197" t="s">
        <v>135</v>
      </c>
      <c r="C108" s="189" t="s">
        <v>34</v>
      </c>
      <c r="D108" s="189" t="s">
        <v>55</v>
      </c>
      <c r="E108" s="46" t="s">
        <v>213</v>
      </c>
      <c r="F108" s="2">
        <f>F109</f>
        <v>64.1</v>
      </c>
      <c r="G108" s="2">
        <f>G109</f>
        <v>64.1</v>
      </c>
      <c r="H108" s="2">
        <f>H109</f>
        <v>64.1</v>
      </c>
    </row>
    <row r="109" spans="1:8" ht="16.5" customHeight="1">
      <c r="A109" s="5"/>
      <c r="B109" s="197"/>
      <c r="C109" s="190"/>
      <c r="D109" s="190"/>
      <c r="E109" s="46" t="s">
        <v>216</v>
      </c>
      <c r="F109" s="2">
        <f>F112</f>
        <v>64.1</v>
      </c>
      <c r="G109" s="2">
        <f>G112</f>
        <v>64.1</v>
      </c>
      <c r="H109" s="2">
        <f>H112</f>
        <v>64.1</v>
      </c>
    </row>
    <row r="110" spans="1:8" ht="16.5" customHeight="1">
      <c r="A110" s="6"/>
      <c r="B110" s="197"/>
      <c r="C110" s="190"/>
      <c r="D110" s="190"/>
      <c r="E110" s="46"/>
      <c r="F110" s="2"/>
      <c r="G110" s="2"/>
      <c r="H110" s="2"/>
    </row>
    <row r="111" spans="1:8" ht="16.5" customHeight="1">
      <c r="A111" s="4" t="s">
        <v>33</v>
      </c>
      <c r="B111" s="196" t="s">
        <v>88</v>
      </c>
      <c r="C111" s="189" t="s">
        <v>136</v>
      </c>
      <c r="D111" s="189" t="s">
        <v>55</v>
      </c>
      <c r="E111" s="46" t="s">
        <v>213</v>
      </c>
      <c r="F111" s="2">
        <f>F112</f>
        <v>64.1</v>
      </c>
      <c r="G111" s="2">
        <f>G112</f>
        <v>64.1</v>
      </c>
      <c r="H111" s="2">
        <f>H112</f>
        <v>64.1</v>
      </c>
    </row>
    <row r="112" spans="1:8" ht="18" customHeight="1">
      <c r="A112" s="5"/>
      <c r="B112" s="197"/>
      <c r="C112" s="190"/>
      <c r="D112" s="190"/>
      <c r="E112" s="46" t="s">
        <v>216</v>
      </c>
      <c r="F112" s="2">
        <v>64.1</v>
      </c>
      <c r="G112" s="2">
        <v>64.1</v>
      </c>
      <c r="H112" s="2">
        <v>64.1</v>
      </c>
    </row>
    <row r="113" spans="1:8" ht="16.5" customHeight="1">
      <c r="A113" s="6"/>
      <c r="B113" s="197"/>
      <c r="C113" s="190"/>
      <c r="D113" s="190"/>
      <c r="E113" s="46"/>
      <c r="F113" s="2"/>
      <c r="G113" s="2"/>
      <c r="H113" s="2"/>
    </row>
    <row r="114" spans="1:8" ht="16.5" customHeight="1">
      <c r="A114" s="4" t="s">
        <v>143</v>
      </c>
      <c r="B114" s="196" t="s">
        <v>141</v>
      </c>
      <c r="C114" s="189" t="s">
        <v>39</v>
      </c>
      <c r="D114" s="189" t="s">
        <v>55</v>
      </c>
      <c r="E114" s="46" t="s">
        <v>213</v>
      </c>
      <c r="F114" s="29">
        <f>F115</f>
        <v>78.8</v>
      </c>
      <c r="G114" s="29">
        <f>G115</f>
        <v>78.8</v>
      </c>
      <c r="H114" s="29">
        <f>H115</f>
        <v>78.8</v>
      </c>
    </row>
    <row r="115" spans="1:8" ht="26.25" customHeight="1">
      <c r="A115" s="5"/>
      <c r="B115" s="197"/>
      <c r="C115" s="190"/>
      <c r="D115" s="190"/>
      <c r="E115" s="46" t="s">
        <v>214</v>
      </c>
      <c r="F115" s="29">
        <f>F121</f>
        <v>78.8</v>
      </c>
      <c r="G115" s="29">
        <f>G121</f>
        <v>78.8</v>
      </c>
      <c r="H115" s="29">
        <f>H121</f>
        <v>78.8</v>
      </c>
    </row>
    <row r="116" spans="1:8" ht="16.5" customHeight="1">
      <c r="A116" s="5"/>
      <c r="B116" s="197"/>
      <c r="C116" s="190"/>
      <c r="D116" s="190"/>
      <c r="E116" s="46"/>
      <c r="F116" s="29"/>
      <c r="G116" s="29"/>
      <c r="H116" s="29"/>
    </row>
    <row r="117" spans="1:8" ht="16.5" customHeight="1">
      <c r="A117" s="5"/>
      <c r="B117" s="197"/>
      <c r="C117" s="190"/>
      <c r="D117" s="190"/>
      <c r="E117" s="46"/>
      <c r="F117" s="2"/>
      <c r="G117" s="2"/>
      <c r="H117" s="2"/>
    </row>
    <row r="118" spans="1:8" ht="16.5" customHeight="1">
      <c r="A118" s="5"/>
      <c r="B118" s="197"/>
      <c r="C118" s="190"/>
      <c r="D118" s="190"/>
      <c r="E118" s="46"/>
      <c r="F118" s="2"/>
      <c r="G118" s="2"/>
      <c r="H118" s="2"/>
    </row>
    <row r="119" spans="1:8" ht="20.25" customHeight="1">
      <c r="A119" s="6"/>
      <c r="B119" s="197"/>
      <c r="C119" s="190"/>
      <c r="D119" s="190"/>
      <c r="E119" s="46"/>
      <c r="F119" s="2"/>
      <c r="G119" s="2"/>
      <c r="H119" s="2"/>
    </row>
    <row r="120" spans="1:8" ht="16.5" customHeight="1">
      <c r="A120" s="4" t="s">
        <v>144</v>
      </c>
      <c r="B120" s="196" t="s">
        <v>6</v>
      </c>
      <c r="C120" s="189" t="s">
        <v>145</v>
      </c>
      <c r="D120" s="189" t="s">
        <v>55</v>
      </c>
      <c r="E120" s="46" t="s">
        <v>213</v>
      </c>
      <c r="F120" s="29">
        <f>F121</f>
        <v>78.8</v>
      </c>
      <c r="G120" s="29">
        <f>G121</f>
        <v>78.8</v>
      </c>
      <c r="H120" s="29">
        <f>H121</f>
        <v>78.8</v>
      </c>
    </row>
    <row r="121" spans="1:8" ht="25.5" customHeight="1">
      <c r="A121" s="5"/>
      <c r="B121" s="197"/>
      <c r="C121" s="190"/>
      <c r="D121" s="190"/>
      <c r="E121" s="46" t="s">
        <v>214</v>
      </c>
      <c r="F121" s="29">
        <v>78.8</v>
      </c>
      <c r="G121" s="29">
        <v>78.8</v>
      </c>
      <c r="H121" s="29">
        <v>78.8</v>
      </c>
    </row>
    <row r="122" spans="1:8" ht="16.5" customHeight="1">
      <c r="A122" s="5"/>
      <c r="B122" s="197"/>
      <c r="C122" s="190"/>
      <c r="D122" s="190"/>
      <c r="E122" s="46"/>
      <c r="F122" s="29"/>
      <c r="G122" s="29"/>
      <c r="H122" s="29"/>
    </row>
    <row r="123" spans="1:8" ht="18.75" customHeight="1">
      <c r="A123" s="5"/>
      <c r="B123" s="197"/>
      <c r="C123" s="190"/>
      <c r="D123" s="190"/>
      <c r="E123" s="46"/>
      <c r="F123" s="28"/>
      <c r="G123" s="28"/>
      <c r="H123" s="28"/>
    </row>
    <row r="124" spans="1:8" ht="16.5" customHeight="1" hidden="1">
      <c r="A124" s="4" t="s">
        <v>35</v>
      </c>
      <c r="B124" s="189" t="s">
        <v>150</v>
      </c>
      <c r="C124" s="189" t="s">
        <v>57</v>
      </c>
      <c r="D124" s="189" t="s">
        <v>55</v>
      </c>
      <c r="E124" s="46" t="s">
        <v>218</v>
      </c>
      <c r="F124" s="2">
        <v>0</v>
      </c>
      <c r="G124" s="2">
        <v>0</v>
      </c>
      <c r="H124" s="2">
        <v>0</v>
      </c>
    </row>
    <row r="125" spans="1:8" ht="16.5" customHeight="1" hidden="1">
      <c r="A125" s="5"/>
      <c r="B125" s="190"/>
      <c r="C125" s="190"/>
      <c r="D125" s="190"/>
      <c r="E125" s="46" t="s">
        <v>217</v>
      </c>
      <c r="F125" s="2">
        <v>0</v>
      </c>
      <c r="G125" s="2">
        <v>0</v>
      </c>
      <c r="H125" s="2">
        <v>0</v>
      </c>
    </row>
    <row r="126" spans="1:8" ht="16.5" customHeight="1" hidden="1">
      <c r="A126" s="6"/>
      <c r="B126" s="190"/>
      <c r="C126" s="190"/>
      <c r="D126" s="190"/>
      <c r="E126" s="46" t="s">
        <v>216</v>
      </c>
      <c r="F126" s="2">
        <v>0</v>
      </c>
      <c r="G126" s="2">
        <v>0</v>
      </c>
      <c r="H126" s="2">
        <v>0</v>
      </c>
    </row>
    <row r="127" spans="1:8" ht="16.5" customHeight="1" hidden="1">
      <c r="A127" s="5" t="s">
        <v>36</v>
      </c>
      <c r="B127" s="196" t="s">
        <v>6</v>
      </c>
      <c r="C127" s="189" t="s">
        <v>58</v>
      </c>
      <c r="D127" s="189" t="s">
        <v>55</v>
      </c>
      <c r="E127" s="46" t="s">
        <v>218</v>
      </c>
      <c r="F127" s="2">
        <v>0</v>
      </c>
      <c r="G127" s="2">
        <v>0</v>
      </c>
      <c r="H127" s="2">
        <v>0</v>
      </c>
    </row>
    <row r="128" spans="1:8" ht="16.5" customHeight="1" hidden="1">
      <c r="A128" s="5"/>
      <c r="B128" s="197"/>
      <c r="C128" s="190"/>
      <c r="D128" s="190"/>
      <c r="E128" s="46" t="s">
        <v>217</v>
      </c>
      <c r="F128" s="2">
        <v>0</v>
      </c>
      <c r="G128" s="2">
        <v>0</v>
      </c>
      <c r="H128" s="2">
        <v>0</v>
      </c>
    </row>
    <row r="129" spans="1:8" ht="16.5" customHeight="1" hidden="1">
      <c r="A129" s="5"/>
      <c r="B129" s="197"/>
      <c r="C129" s="190"/>
      <c r="D129" s="190"/>
      <c r="E129" s="46" t="s">
        <v>216</v>
      </c>
      <c r="F129" s="2">
        <v>0</v>
      </c>
      <c r="G129" s="2">
        <v>0</v>
      </c>
      <c r="H129" s="2">
        <v>0</v>
      </c>
    </row>
    <row r="130" spans="1:8" ht="16.5" customHeight="1" hidden="1">
      <c r="A130" s="5"/>
      <c r="B130" s="197"/>
      <c r="C130" s="190"/>
      <c r="D130" s="190"/>
      <c r="E130" s="100"/>
      <c r="F130" s="28"/>
      <c r="G130" s="28"/>
      <c r="H130" s="28"/>
    </row>
    <row r="131" spans="1:8" ht="63" customHeight="1">
      <c r="A131" s="192" t="s">
        <v>243</v>
      </c>
      <c r="B131" s="189" t="s">
        <v>273</v>
      </c>
      <c r="C131" s="189" t="s">
        <v>245</v>
      </c>
      <c r="D131" s="189" t="s">
        <v>55</v>
      </c>
      <c r="E131" s="46" t="s">
        <v>218</v>
      </c>
      <c r="F131" s="126">
        <f>F132</f>
        <v>10</v>
      </c>
      <c r="G131" s="126">
        <f>G132</f>
        <v>10</v>
      </c>
      <c r="H131" s="126">
        <f>H132</f>
        <v>10</v>
      </c>
    </row>
    <row r="132" spans="1:8" ht="19.5" customHeight="1">
      <c r="A132" s="194"/>
      <c r="B132" s="191"/>
      <c r="C132" s="191"/>
      <c r="D132" s="191"/>
      <c r="E132" s="46" t="s">
        <v>216</v>
      </c>
      <c r="F132" s="126">
        <f>F134</f>
        <v>10</v>
      </c>
      <c r="G132" s="126">
        <f>G134</f>
        <v>10</v>
      </c>
      <c r="H132" s="126">
        <f>H134</f>
        <v>10</v>
      </c>
    </row>
    <row r="133" spans="1:8" ht="40.5" customHeight="1">
      <c r="A133" s="192" t="s">
        <v>246</v>
      </c>
      <c r="B133" s="189" t="s">
        <v>274</v>
      </c>
      <c r="C133" s="189" t="s">
        <v>248</v>
      </c>
      <c r="D133" s="100" t="s">
        <v>55</v>
      </c>
      <c r="E133" s="46" t="s">
        <v>218</v>
      </c>
      <c r="F133" s="126">
        <f>F134</f>
        <v>10</v>
      </c>
      <c r="G133" s="126">
        <f>G134</f>
        <v>10</v>
      </c>
      <c r="H133" s="126">
        <f>H134</f>
        <v>10</v>
      </c>
    </row>
    <row r="134" spans="1:8" ht="25.5" customHeight="1">
      <c r="A134" s="194"/>
      <c r="B134" s="191"/>
      <c r="C134" s="191"/>
      <c r="D134" s="101"/>
      <c r="E134" s="46" t="s">
        <v>216</v>
      </c>
      <c r="F134" s="126">
        <v>10</v>
      </c>
      <c r="G134" s="126">
        <v>10</v>
      </c>
      <c r="H134" s="126">
        <v>10</v>
      </c>
    </row>
    <row r="135" spans="1:8" ht="17.25" customHeight="1" hidden="1">
      <c r="A135" s="4"/>
      <c r="B135" s="98"/>
      <c r="C135" s="100"/>
      <c r="D135" s="100"/>
      <c r="E135" s="46"/>
      <c r="F135" s="28"/>
      <c r="G135" s="28"/>
      <c r="H135" s="28"/>
    </row>
    <row r="136" spans="1:8" ht="16.5" customHeight="1">
      <c r="A136" s="199">
        <v>3</v>
      </c>
      <c r="B136" s="186" t="s">
        <v>67</v>
      </c>
      <c r="C136" s="186" t="s">
        <v>37</v>
      </c>
      <c r="D136" s="186" t="s">
        <v>55</v>
      </c>
      <c r="E136" s="47" t="s">
        <v>213</v>
      </c>
      <c r="F136" s="32">
        <f>F137+F138</f>
        <v>3115.2</v>
      </c>
      <c r="G136" s="32">
        <f>G137+G138</f>
        <v>3115.2</v>
      </c>
      <c r="H136" s="32">
        <f>H137+H138</f>
        <v>3115.2</v>
      </c>
    </row>
    <row r="137" spans="1:8" ht="16.5" customHeight="1">
      <c r="A137" s="200"/>
      <c r="B137" s="187"/>
      <c r="C137" s="187"/>
      <c r="D137" s="187"/>
      <c r="E137" s="47" t="s">
        <v>215</v>
      </c>
      <c r="F137" s="32">
        <f>F150+F158+F209</f>
        <v>1976.8</v>
      </c>
      <c r="G137" s="32">
        <f>G150+G158+G209</f>
        <v>1976.8</v>
      </c>
      <c r="H137" s="32">
        <f>H150+H158+H209</f>
        <v>1976.8</v>
      </c>
    </row>
    <row r="138" spans="1:8" ht="16.5" customHeight="1">
      <c r="A138" s="200"/>
      <c r="B138" s="187"/>
      <c r="C138" s="187"/>
      <c r="D138" s="187"/>
      <c r="E138" s="47" t="s">
        <v>216</v>
      </c>
      <c r="F138" s="32">
        <f>F151+F159+F171+F188+F193+F203+F210</f>
        <v>1138.4</v>
      </c>
      <c r="G138" s="32">
        <f>G151+G159+G171+G188+G193+G203+G210</f>
        <v>1138.4</v>
      </c>
      <c r="H138" s="32">
        <f>H151+H159+H171+H188+H193+H203+H210</f>
        <v>1138.4</v>
      </c>
    </row>
    <row r="139" spans="1:8" ht="16.5" customHeight="1" hidden="1">
      <c r="A139" s="200"/>
      <c r="B139" s="187"/>
      <c r="C139" s="187"/>
      <c r="D139" s="187"/>
      <c r="E139" s="47" t="s">
        <v>219</v>
      </c>
      <c r="F139" s="32">
        <v>0</v>
      </c>
      <c r="G139" s="32">
        <v>0</v>
      </c>
      <c r="H139" s="32">
        <v>0</v>
      </c>
    </row>
    <row r="140" spans="1:8" ht="16.5" customHeight="1" hidden="1">
      <c r="A140" s="200"/>
      <c r="B140" s="187"/>
      <c r="C140" s="187"/>
      <c r="D140" s="187"/>
      <c r="E140" s="47" t="s">
        <v>220</v>
      </c>
      <c r="F140" s="32">
        <v>0</v>
      </c>
      <c r="G140" s="32">
        <v>0</v>
      </c>
      <c r="H140" s="32">
        <v>0</v>
      </c>
    </row>
    <row r="141" spans="1:8" ht="16.5" customHeight="1" hidden="1">
      <c r="A141" s="33" t="s">
        <v>38</v>
      </c>
      <c r="B141" s="186" t="s">
        <v>158</v>
      </c>
      <c r="C141" s="199" t="s">
        <v>42</v>
      </c>
      <c r="D141" s="175" t="s">
        <v>55</v>
      </c>
      <c r="E141" s="47" t="s">
        <v>213</v>
      </c>
      <c r="F141" s="32">
        <f>F142</f>
        <v>0</v>
      </c>
      <c r="G141" s="32">
        <f>G142</f>
        <v>0</v>
      </c>
      <c r="H141" s="32">
        <f>H142</f>
        <v>0</v>
      </c>
    </row>
    <row r="142" spans="1:8" ht="16.5" customHeight="1" hidden="1">
      <c r="A142" s="34"/>
      <c r="B142" s="187"/>
      <c r="C142" s="200"/>
      <c r="D142" s="176"/>
      <c r="E142" s="47" t="s">
        <v>216</v>
      </c>
      <c r="F142" s="32">
        <f>F145</f>
        <v>0</v>
      </c>
      <c r="G142" s="32">
        <f>G145</f>
        <v>0</v>
      </c>
      <c r="H142" s="32">
        <f>H145</f>
        <v>0</v>
      </c>
    </row>
    <row r="143" spans="1:8" ht="16.5" customHeight="1" hidden="1">
      <c r="A143" s="35"/>
      <c r="B143" s="187"/>
      <c r="C143" s="200"/>
      <c r="D143" s="176"/>
      <c r="E143" s="47"/>
      <c r="F143" s="32"/>
      <c r="G143" s="32"/>
      <c r="H143" s="32"/>
    </row>
    <row r="144" spans="1:8" ht="16.5" customHeight="1" hidden="1">
      <c r="A144" s="33" t="s">
        <v>166</v>
      </c>
      <c r="B144" s="186" t="s">
        <v>159</v>
      </c>
      <c r="C144" s="175" t="s">
        <v>160</v>
      </c>
      <c r="D144" s="175" t="s">
        <v>55</v>
      </c>
      <c r="E144" s="47" t="s">
        <v>213</v>
      </c>
      <c r="F144" s="32">
        <f>F145</f>
        <v>0</v>
      </c>
      <c r="G144" s="32">
        <f>G145</f>
        <v>0</v>
      </c>
      <c r="H144" s="32">
        <f>H145</f>
        <v>0</v>
      </c>
    </row>
    <row r="145" spans="1:8" ht="16.5" customHeight="1" hidden="1">
      <c r="A145" s="34"/>
      <c r="B145" s="187"/>
      <c r="C145" s="176"/>
      <c r="D145" s="176"/>
      <c r="E145" s="47" t="s">
        <v>216</v>
      </c>
      <c r="F145" s="32">
        <v>0</v>
      </c>
      <c r="G145" s="32">
        <v>0</v>
      </c>
      <c r="H145" s="32">
        <v>0</v>
      </c>
    </row>
    <row r="146" spans="1:8" ht="16.5" customHeight="1" hidden="1">
      <c r="A146" s="34"/>
      <c r="B146" s="187"/>
      <c r="C146" s="176"/>
      <c r="D146" s="176"/>
      <c r="E146" s="47"/>
      <c r="F146" s="32"/>
      <c r="G146" s="32"/>
      <c r="H146" s="32"/>
    </row>
    <row r="147" spans="1:8" ht="16.5" customHeight="1" hidden="1">
      <c r="A147" s="34"/>
      <c r="B147" s="187"/>
      <c r="C147" s="176"/>
      <c r="D147" s="176"/>
      <c r="E147" s="47"/>
      <c r="F147" s="32"/>
      <c r="G147" s="32"/>
      <c r="H147" s="32"/>
    </row>
    <row r="148" spans="1:8" ht="16.5" customHeight="1" hidden="1">
      <c r="A148" s="35"/>
      <c r="B148" s="187"/>
      <c r="C148" s="176"/>
      <c r="D148" s="176"/>
      <c r="E148" s="47"/>
      <c r="F148" s="32"/>
      <c r="G148" s="32"/>
      <c r="H148" s="32"/>
    </row>
    <row r="149" spans="1:8" ht="16.5" customHeight="1">
      <c r="A149" s="181" t="s">
        <v>40</v>
      </c>
      <c r="B149" s="186" t="s">
        <v>165</v>
      </c>
      <c r="C149" s="175" t="s">
        <v>43</v>
      </c>
      <c r="D149" s="175" t="s">
        <v>55</v>
      </c>
      <c r="E149" s="47" t="s">
        <v>213</v>
      </c>
      <c r="F149" s="32">
        <f>F150+F151</f>
        <v>546.4000000000001</v>
      </c>
      <c r="G149" s="32">
        <f>G150+G151</f>
        <v>546.4000000000001</v>
      </c>
      <c r="H149" s="32">
        <f>H150+H151</f>
        <v>546.4000000000001</v>
      </c>
    </row>
    <row r="150" spans="1:8" ht="16.5" customHeight="1">
      <c r="A150" s="182"/>
      <c r="B150" s="187"/>
      <c r="C150" s="176"/>
      <c r="D150" s="176"/>
      <c r="E150" s="47" t="s">
        <v>215</v>
      </c>
      <c r="F150" s="32">
        <f>F154</f>
        <v>203.3</v>
      </c>
      <c r="G150" s="32">
        <f aca="true" t="shared" si="4" ref="F150:H151">G154</f>
        <v>203.3</v>
      </c>
      <c r="H150" s="32">
        <f t="shared" si="4"/>
        <v>203.3</v>
      </c>
    </row>
    <row r="151" spans="1:8" ht="16.5" customHeight="1">
      <c r="A151" s="182"/>
      <c r="B151" s="187"/>
      <c r="C151" s="176"/>
      <c r="D151" s="176"/>
      <c r="E151" s="47" t="s">
        <v>216</v>
      </c>
      <c r="F151" s="32">
        <f t="shared" si="4"/>
        <v>343.1</v>
      </c>
      <c r="G151" s="32">
        <f t="shared" si="4"/>
        <v>343.1</v>
      </c>
      <c r="H151" s="32">
        <f t="shared" si="4"/>
        <v>343.1</v>
      </c>
    </row>
    <row r="152" spans="1:8" ht="16.5" customHeight="1" hidden="1">
      <c r="A152" s="183"/>
      <c r="B152" s="48"/>
      <c r="C152" s="43"/>
      <c r="D152" s="43"/>
      <c r="E152" s="47" t="s">
        <v>220</v>
      </c>
      <c r="F152" s="32">
        <v>0</v>
      </c>
      <c r="G152" s="32">
        <v>0</v>
      </c>
      <c r="H152" s="32">
        <v>0</v>
      </c>
    </row>
    <row r="153" spans="1:8" ht="16.5" customHeight="1">
      <c r="A153" s="181" t="s">
        <v>41</v>
      </c>
      <c r="B153" s="186" t="s">
        <v>88</v>
      </c>
      <c r="C153" s="175" t="s">
        <v>167</v>
      </c>
      <c r="D153" s="175" t="s">
        <v>55</v>
      </c>
      <c r="E153" s="47" t="s">
        <v>213</v>
      </c>
      <c r="F153" s="32">
        <f>F154+F155</f>
        <v>546.4000000000001</v>
      </c>
      <c r="G153" s="32">
        <f>G154+G155</f>
        <v>546.4000000000001</v>
      </c>
      <c r="H153" s="32">
        <f>H154+H155</f>
        <v>546.4000000000001</v>
      </c>
    </row>
    <row r="154" spans="1:8" ht="16.5" customHeight="1">
      <c r="A154" s="182"/>
      <c r="B154" s="187"/>
      <c r="C154" s="176"/>
      <c r="D154" s="176"/>
      <c r="E154" s="47" t="s">
        <v>215</v>
      </c>
      <c r="F154" s="32">
        <v>203.3</v>
      </c>
      <c r="G154" s="32">
        <v>203.3</v>
      </c>
      <c r="H154" s="32">
        <v>203.3</v>
      </c>
    </row>
    <row r="155" spans="1:8" ht="16.5" customHeight="1">
      <c r="A155" s="182"/>
      <c r="B155" s="187"/>
      <c r="C155" s="176"/>
      <c r="D155" s="176"/>
      <c r="E155" s="47" t="s">
        <v>216</v>
      </c>
      <c r="F155" s="32">
        <v>343.1</v>
      </c>
      <c r="G155" s="32">
        <v>343.1</v>
      </c>
      <c r="H155" s="32">
        <v>343.1</v>
      </c>
    </row>
    <row r="156" spans="1:8" ht="16.5" customHeight="1" hidden="1">
      <c r="A156" s="183"/>
      <c r="B156" s="48"/>
      <c r="C156" s="43"/>
      <c r="D156" s="43"/>
      <c r="E156" s="47" t="s">
        <v>220</v>
      </c>
      <c r="F156" s="32">
        <v>0</v>
      </c>
      <c r="G156" s="32">
        <v>0</v>
      </c>
      <c r="H156" s="32">
        <v>0</v>
      </c>
    </row>
    <row r="157" spans="1:8" ht="16.5" customHeight="1">
      <c r="A157" s="181" t="s">
        <v>44</v>
      </c>
      <c r="B157" s="186" t="s">
        <v>94</v>
      </c>
      <c r="C157" s="175" t="s">
        <v>46</v>
      </c>
      <c r="D157" s="175" t="s">
        <v>55</v>
      </c>
      <c r="E157" s="47" t="s">
        <v>213</v>
      </c>
      <c r="F157" s="32">
        <f>F158+F159</f>
        <v>2117.1</v>
      </c>
      <c r="G157" s="32">
        <f>G158+G159</f>
        <v>2117.1</v>
      </c>
      <c r="H157" s="32">
        <f>H158+H159</f>
        <v>2117.1</v>
      </c>
    </row>
    <row r="158" spans="1:8" ht="21.75" customHeight="1">
      <c r="A158" s="182"/>
      <c r="B158" s="187"/>
      <c r="C158" s="176"/>
      <c r="D158" s="176"/>
      <c r="E158" s="47" t="s">
        <v>215</v>
      </c>
      <c r="F158" s="32">
        <f>F168</f>
        <v>1723.5</v>
      </c>
      <c r="G158" s="32">
        <f>G168</f>
        <v>1723.5</v>
      </c>
      <c r="H158" s="32">
        <f>H168</f>
        <v>1723.5</v>
      </c>
    </row>
    <row r="159" spans="1:8" ht="21.75" customHeight="1">
      <c r="A159" s="183"/>
      <c r="B159" s="48"/>
      <c r="C159" s="43"/>
      <c r="D159" s="43"/>
      <c r="E159" s="47" t="s">
        <v>216</v>
      </c>
      <c r="F159" s="32">
        <f>F161+F169</f>
        <v>393.6</v>
      </c>
      <c r="G159" s="32">
        <f>G161+G169</f>
        <v>393.6</v>
      </c>
      <c r="H159" s="32">
        <f>H161+H169</f>
        <v>393.6</v>
      </c>
    </row>
    <row r="160" spans="1:8" ht="16.5" customHeight="1">
      <c r="A160" s="33" t="s">
        <v>47</v>
      </c>
      <c r="B160" s="186" t="s">
        <v>88</v>
      </c>
      <c r="C160" s="186" t="s">
        <v>170</v>
      </c>
      <c r="D160" s="186" t="s">
        <v>55</v>
      </c>
      <c r="E160" s="47" t="s">
        <v>213</v>
      </c>
      <c r="F160" s="32">
        <f>F161</f>
        <v>64.8</v>
      </c>
      <c r="G160" s="32">
        <f>G161</f>
        <v>64.8</v>
      </c>
      <c r="H160" s="32">
        <f>H161</f>
        <v>64.8</v>
      </c>
    </row>
    <row r="161" spans="1:8" ht="102.75" customHeight="1">
      <c r="A161" s="34"/>
      <c r="B161" s="187"/>
      <c r="C161" s="187"/>
      <c r="D161" s="187"/>
      <c r="E161" s="47" t="s">
        <v>216</v>
      </c>
      <c r="F161" s="32">
        <v>64.8</v>
      </c>
      <c r="G161" s="32">
        <v>64.8</v>
      </c>
      <c r="H161" s="32">
        <v>64.8</v>
      </c>
    </row>
    <row r="162" spans="1:8" ht="16.5" customHeight="1" hidden="1">
      <c r="A162" s="34"/>
      <c r="B162" s="187"/>
      <c r="C162" s="187"/>
      <c r="D162" s="187"/>
      <c r="E162" s="47"/>
      <c r="F162" s="32"/>
      <c r="G162" s="32"/>
      <c r="H162" s="32"/>
    </row>
    <row r="163" spans="1:8" ht="16.5" customHeight="1" hidden="1">
      <c r="A163" s="34"/>
      <c r="B163" s="187"/>
      <c r="C163" s="187"/>
      <c r="D163" s="187"/>
      <c r="E163" s="47"/>
      <c r="F163" s="32"/>
      <c r="G163" s="32"/>
      <c r="H163" s="32"/>
    </row>
    <row r="164" spans="1:8" ht="16.5" customHeight="1" hidden="1">
      <c r="A164" s="34"/>
      <c r="B164" s="187"/>
      <c r="C164" s="187"/>
      <c r="D164" s="187"/>
      <c r="E164" s="47"/>
      <c r="F164" s="32"/>
      <c r="G164" s="32"/>
      <c r="H164" s="32"/>
    </row>
    <row r="165" spans="1:8" ht="16.5" customHeight="1" hidden="1">
      <c r="A165" s="34"/>
      <c r="B165" s="187"/>
      <c r="C165" s="187"/>
      <c r="D165" s="187"/>
      <c r="E165" s="47"/>
      <c r="F165" s="32"/>
      <c r="G165" s="32"/>
      <c r="H165" s="32"/>
    </row>
    <row r="166" spans="1:8" ht="17.25" customHeight="1" hidden="1">
      <c r="A166" s="34"/>
      <c r="B166" s="188"/>
      <c r="C166" s="188"/>
      <c r="D166" s="188"/>
      <c r="E166" s="47"/>
      <c r="F166" s="32"/>
      <c r="G166" s="32"/>
      <c r="H166" s="32"/>
    </row>
    <row r="167" spans="1:8" ht="16.5" customHeight="1">
      <c r="A167" s="33" t="s">
        <v>285</v>
      </c>
      <c r="B167" s="186" t="s">
        <v>278</v>
      </c>
      <c r="C167" s="186" t="s">
        <v>286</v>
      </c>
      <c r="D167" s="186" t="s">
        <v>55</v>
      </c>
      <c r="E167" s="47" t="s">
        <v>213</v>
      </c>
      <c r="F167" s="32">
        <f>F168+F169</f>
        <v>2052.3</v>
      </c>
      <c r="G167" s="32">
        <f>G168+G169</f>
        <v>2052.3</v>
      </c>
      <c r="H167" s="32">
        <f>H168+H169</f>
        <v>2052.3</v>
      </c>
    </row>
    <row r="168" spans="1:8" ht="16.5" customHeight="1">
      <c r="A168" s="34"/>
      <c r="B168" s="187"/>
      <c r="C168" s="187"/>
      <c r="D168" s="187"/>
      <c r="E168" s="47" t="s">
        <v>215</v>
      </c>
      <c r="F168" s="32">
        <v>1723.5</v>
      </c>
      <c r="G168" s="32">
        <v>1723.5</v>
      </c>
      <c r="H168" s="32">
        <v>1723.5</v>
      </c>
    </row>
    <row r="169" spans="1:8" ht="30.75" customHeight="1">
      <c r="A169" s="35"/>
      <c r="B169" s="188"/>
      <c r="C169" s="188"/>
      <c r="D169" s="188"/>
      <c r="E169" s="47" t="s">
        <v>216</v>
      </c>
      <c r="F169" s="32">
        <v>328.8</v>
      </c>
      <c r="G169" s="32">
        <v>328.8</v>
      </c>
      <c r="H169" s="32">
        <v>328.8</v>
      </c>
    </row>
    <row r="170" spans="1:8" ht="16.5" customHeight="1">
      <c r="A170" s="34" t="s">
        <v>48</v>
      </c>
      <c r="B170" s="186" t="s">
        <v>102</v>
      </c>
      <c r="C170" s="175" t="s">
        <v>49</v>
      </c>
      <c r="D170" s="175" t="s">
        <v>55</v>
      </c>
      <c r="E170" s="47" t="s">
        <v>213</v>
      </c>
      <c r="F170" s="32">
        <f>F171</f>
        <v>7</v>
      </c>
      <c r="G170" s="32">
        <f>G171</f>
        <v>7</v>
      </c>
      <c r="H170" s="32">
        <f>H171</f>
        <v>7</v>
      </c>
    </row>
    <row r="171" spans="1:8" ht="16.5" customHeight="1">
      <c r="A171" s="34"/>
      <c r="B171" s="187"/>
      <c r="C171" s="176"/>
      <c r="D171" s="176"/>
      <c r="E171" s="47" t="s">
        <v>216</v>
      </c>
      <c r="F171" s="32">
        <f>F174+F177</f>
        <v>7</v>
      </c>
      <c r="G171" s="32">
        <f>G174+G177</f>
        <v>7</v>
      </c>
      <c r="H171" s="32">
        <f>H174+H177</f>
        <v>7</v>
      </c>
    </row>
    <row r="172" spans="1:8" ht="16.5" customHeight="1">
      <c r="A172" s="34"/>
      <c r="B172" s="187"/>
      <c r="C172" s="176"/>
      <c r="D172" s="176"/>
      <c r="E172" s="47"/>
      <c r="F172" s="32"/>
      <c r="G172" s="32"/>
      <c r="H172" s="32"/>
    </row>
    <row r="173" spans="1:8" ht="16.5" customHeight="1">
      <c r="A173" s="33" t="s">
        <v>50</v>
      </c>
      <c r="B173" s="186" t="s">
        <v>88</v>
      </c>
      <c r="C173" s="201" t="s">
        <v>177</v>
      </c>
      <c r="D173" s="175" t="s">
        <v>55</v>
      </c>
      <c r="E173" s="47" t="s">
        <v>213</v>
      </c>
      <c r="F173" s="32">
        <f>F174</f>
        <v>7</v>
      </c>
      <c r="G173" s="32">
        <f>G174</f>
        <v>7</v>
      </c>
      <c r="H173" s="32">
        <f>H174</f>
        <v>7</v>
      </c>
    </row>
    <row r="174" spans="1:8" ht="16.5" customHeight="1">
      <c r="A174" s="34"/>
      <c r="B174" s="187"/>
      <c r="C174" s="202"/>
      <c r="D174" s="176"/>
      <c r="E174" s="47" t="s">
        <v>216</v>
      </c>
      <c r="F174" s="32">
        <v>7</v>
      </c>
      <c r="G174" s="32">
        <v>7</v>
      </c>
      <c r="H174" s="32">
        <v>7</v>
      </c>
    </row>
    <row r="175" spans="1:8" ht="55.5" customHeight="1">
      <c r="A175" s="35"/>
      <c r="B175" s="188"/>
      <c r="C175" s="203"/>
      <c r="D175" s="177"/>
      <c r="E175" s="47"/>
      <c r="F175" s="32"/>
      <c r="G175" s="32"/>
      <c r="H175" s="32"/>
    </row>
    <row r="176" spans="1:8" ht="16.5" customHeight="1">
      <c r="A176" s="33" t="s">
        <v>175</v>
      </c>
      <c r="B176" s="176" t="s">
        <v>278</v>
      </c>
      <c r="C176" s="175" t="s">
        <v>176</v>
      </c>
      <c r="D176" s="175" t="s">
        <v>55</v>
      </c>
      <c r="E176" s="47" t="s">
        <v>213</v>
      </c>
      <c r="F176" s="36">
        <f>F177</f>
        <v>0</v>
      </c>
      <c r="G176" s="36">
        <f>G177</f>
        <v>0</v>
      </c>
      <c r="H176" s="36">
        <f>H177</f>
        <v>0</v>
      </c>
    </row>
    <row r="177" spans="1:8" ht="12.75" customHeight="1">
      <c r="A177" s="34"/>
      <c r="B177" s="176"/>
      <c r="C177" s="176"/>
      <c r="D177" s="176"/>
      <c r="E177" s="47" t="s">
        <v>216</v>
      </c>
      <c r="F177" s="36">
        <v>0</v>
      </c>
      <c r="G177" s="36">
        <v>0</v>
      </c>
      <c r="H177" s="36">
        <v>0</v>
      </c>
    </row>
    <row r="178" spans="1:8" ht="36.75" customHeight="1">
      <c r="A178" s="35"/>
      <c r="B178" s="177"/>
      <c r="C178" s="177"/>
      <c r="D178" s="177"/>
      <c r="E178" s="47"/>
      <c r="F178" s="38"/>
      <c r="G178" s="38"/>
      <c r="H178" s="38"/>
    </row>
    <row r="179" spans="1:8" ht="16.5" customHeight="1">
      <c r="A179" s="181" t="s">
        <v>51</v>
      </c>
      <c r="B179" s="186" t="s">
        <v>109</v>
      </c>
      <c r="C179" s="175" t="s">
        <v>183</v>
      </c>
      <c r="D179" s="175" t="s">
        <v>55</v>
      </c>
      <c r="E179" s="47" t="s">
        <v>213</v>
      </c>
      <c r="F179" s="32">
        <f>F180</f>
        <v>0</v>
      </c>
      <c r="G179" s="32">
        <f>G180</f>
        <v>0</v>
      </c>
      <c r="H179" s="32">
        <f>H180</f>
        <v>0</v>
      </c>
    </row>
    <row r="180" spans="1:8" ht="16.5" customHeight="1">
      <c r="A180" s="182"/>
      <c r="B180" s="187"/>
      <c r="C180" s="176"/>
      <c r="D180" s="176"/>
      <c r="E180" s="47" t="s">
        <v>216</v>
      </c>
      <c r="F180" s="32">
        <f>F183</f>
        <v>0</v>
      </c>
      <c r="G180" s="32">
        <f>G183</f>
        <v>0</v>
      </c>
      <c r="H180" s="32">
        <f>H183</f>
        <v>0</v>
      </c>
    </row>
    <row r="181" spans="1:8" ht="16.5" customHeight="1">
      <c r="A181" s="183"/>
      <c r="B181" s="187"/>
      <c r="C181" s="176"/>
      <c r="D181" s="176"/>
      <c r="E181" s="47"/>
      <c r="F181" s="32"/>
      <c r="G181" s="32"/>
      <c r="H181" s="32"/>
    </row>
    <row r="182" spans="1:8" ht="16.5" customHeight="1">
      <c r="A182" s="33" t="s">
        <v>182</v>
      </c>
      <c r="B182" s="186" t="s">
        <v>88</v>
      </c>
      <c r="C182" s="175" t="s">
        <v>53</v>
      </c>
      <c r="D182" s="175" t="s">
        <v>55</v>
      </c>
      <c r="E182" s="47" t="s">
        <v>213</v>
      </c>
      <c r="F182" s="32">
        <f>F183</f>
        <v>0</v>
      </c>
      <c r="G182" s="32">
        <f>G183</f>
        <v>0</v>
      </c>
      <c r="H182" s="32">
        <f>H183</f>
        <v>0</v>
      </c>
    </row>
    <row r="183" spans="1:8" ht="16.5" customHeight="1">
      <c r="A183" s="34"/>
      <c r="B183" s="187"/>
      <c r="C183" s="176"/>
      <c r="D183" s="176"/>
      <c r="E183" s="47" t="s">
        <v>216</v>
      </c>
      <c r="F183" s="32">
        <v>0</v>
      </c>
      <c r="G183" s="32">
        <v>0</v>
      </c>
      <c r="H183" s="32">
        <v>0</v>
      </c>
    </row>
    <row r="184" spans="1:8" ht="16.5" customHeight="1">
      <c r="A184" s="34"/>
      <c r="B184" s="187"/>
      <c r="C184" s="176"/>
      <c r="D184" s="176"/>
      <c r="E184" s="47"/>
      <c r="F184" s="32"/>
      <c r="G184" s="32"/>
      <c r="H184" s="32"/>
    </row>
    <row r="185" spans="1:8" ht="21" customHeight="1">
      <c r="A185" s="34"/>
      <c r="B185" s="187"/>
      <c r="C185" s="176"/>
      <c r="D185" s="176"/>
      <c r="E185" s="47"/>
      <c r="F185" s="32"/>
      <c r="G185" s="32"/>
      <c r="H185" s="32"/>
    </row>
    <row r="186" spans="1:8" ht="20.25" customHeight="1">
      <c r="A186" s="35"/>
      <c r="B186" s="188"/>
      <c r="C186" s="177"/>
      <c r="D186" s="177"/>
      <c r="E186" s="47"/>
      <c r="F186" s="32"/>
      <c r="G186" s="32"/>
      <c r="H186" s="32"/>
    </row>
    <row r="187" spans="1:8" ht="17.25" customHeight="1">
      <c r="A187" s="33" t="s">
        <v>52</v>
      </c>
      <c r="B187" s="186" t="s">
        <v>135</v>
      </c>
      <c r="C187" s="175" t="s">
        <v>187</v>
      </c>
      <c r="D187" s="175" t="s">
        <v>55</v>
      </c>
      <c r="E187" s="47" t="s">
        <v>213</v>
      </c>
      <c r="F187" s="36">
        <f>F188</f>
        <v>82.6</v>
      </c>
      <c r="G187" s="36">
        <f>G188</f>
        <v>82.6</v>
      </c>
      <c r="H187" s="36">
        <f>H188</f>
        <v>82.6</v>
      </c>
    </row>
    <row r="188" spans="1:8" ht="16.5" customHeight="1">
      <c r="A188" s="34"/>
      <c r="B188" s="187"/>
      <c r="C188" s="176"/>
      <c r="D188" s="176"/>
      <c r="E188" s="47" t="s">
        <v>216</v>
      </c>
      <c r="F188" s="36">
        <f>F191</f>
        <v>82.6</v>
      </c>
      <c r="G188" s="36">
        <f>G191</f>
        <v>82.6</v>
      </c>
      <c r="H188" s="36">
        <f>H191</f>
        <v>82.6</v>
      </c>
    </row>
    <row r="189" spans="1:8" ht="14.25" customHeight="1">
      <c r="A189" s="35"/>
      <c r="B189" s="188"/>
      <c r="C189" s="177"/>
      <c r="D189" s="177"/>
      <c r="E189" s="47"/>
      <c r="F189" s="36"/>
      <c r="G189" s="36"/>
      <c r="H189" s="36"/>
    </row>
    <row r="190" spans="1:8" ht="20.25" customHeight="1">
      <c r="A190" s="33" t="s">
        <v>188</v>
      </c>
      <c r="B190" s="175" t="s">
        <v>88</v>
      </c>
      <c r="C190" s="175" t="s">
        <v>189</v>
      </c>
      <c r="D190" s="175" t="s">
        <v>55</v>
      </c>
      <c r="E190" s="47" t="s">
        <v>213</v>
      </c>
      <c r="F190" s="36">
        <f>F191</f>
        <v>82.6</v>
      </c>
      <c r="G190" s="36">
        <f>G191</f>
        <v>82.6</v>
      </c>
      <c r="H190" s="36">
        <f>H191</f>
        <v>82.6</v>
      </c>
    </row>
    <row r="191" spans="1:8" ht="24" customHeight="1">
      <c r="A191" s="35"/>
      <c r="B191" s="177"/>
      <c r="C191" s="177"/>
      <c r="D191" s="177"/>
      <c r="E191" s="47" t="s">
        <v>216</v>
      </c>
      <c r="F191" s="36">
        <v>82.6</v>
      </c>
      <c r="G191" s="36">
        <v>82.6</v>
      </c>
      <c r="H191" s="36">
        <v>82.6</v>
      </c>
    </row>
    <row r="192" spans="1:8" ht="16.5" customHeight="1">
      <c r="A192" s="181" t="s">
        <v>193</v>
      </c>
      <c r="B192" s="186" t="s">
        <v>141</v>
      </c>
      <c r="C192" s="175" t="s">
        <v>54</v>
      </c>
      <c r="D192" s="175" t="s">
        <v>55</v>
      </c>
      <c r="E192" s="47" t="s">
        <v>213</v>
      </c>
      <c r="F192" s="32">
        <f>F193+F194+F195</f>
        <v>73.6</v>
      </c>
      <c r="G192" s="32">
        <f>G193+G194+G195</f>
        <v>73.6</v>
      </c>
      <c r="H192" s="32">
        <f>H193+H194+H195</f>
        <v>73.6</v>
      </c>
    </row>
    <row r="193" spans="1:8" ht="16.5" customHeight="1">
      <c r="A193" s="182"/>
      <c r="B193" s="187"/>
      <c r="C193" s="176"/>
      <c r="D193" s="176"/>
      <c r="E193" s="47" t="s">
        <v>216</v>
      </c>
      <c r="F193" s="32">
        <f>F197</f>
        <v>73.6</v>
      </c>
      <c r="G193" s="32">
        <f>G197</f>
        <v>73.6</v>
      </c>
      <c r="H193" s="32">
        <f>H197</f>
        <v>73.6</v>
      </c>
    </row>
    <row r="194" spans="1:8" ht="16.5" customHeight="1" hidden="1">
      <c r="A194" s="182"/>
      <c r="B194" s="187"/>
      <c r="C194" s="176"/>
      <c r="D194" s="176"/>
      <c r="E194" s="47" t="s">
        <v>219</v>
      </c>
      <c r="F194" s="32">
        <v>0</v>
      </c>
      <c r="G194" s="32">
        <v>0</v>
      </c>
      <c r="H194" s="32">
        <v>0</v>
      </c>
    </row>
    <row r="195" spans="1:8" ht="16.5" customHeight="1" hidden="1">
      <c r="A195" s="183"/>
      <c r="B195" s="48"/>
      <c r="C195" s="43"/>
      <c r="D195" s="43"/>
      <c r="E195" s="47" t="s">
        <v>220</v>
      </c>
      <c r="F195" s="32">
        <v>0</v>
      </c>
      <c r="G195" s="32">
        <v>0</v>
      </c>
      <c r="H195" s="32">
        <v>0</v>
      </c>
    </row>
    <row r="196" spans="1:8" ht="16.5" customHeight="1">
      <c r="A196" s="33" t="s">
        <v>194</v>
      </c>
      <c r="B196" s="186" t="s">
        <v>195</v>
      </c>
      <c r="C196" s="175" t="s">
        <v>196</v>
      </c>
      <c r="D196" s="175" t="s">
        <v>55</v>
      </c>
      <c r="E196" s="47" t="s">
        <v>213</v>
      </c>
      <c r="F196" s="32">
        <f>F197+F198+F199</f>
        <v>73.6</v>
      </c>
      <c r="G196" s="32">
        <f>G197+G198+G199</f>
        <v>73.6</v>
      </c>
      <c r="H196" s="32">
        <f>H197+H198+H199</f>
        <v>73.6</v>
      </c>
    </row>
    <row r="197" spans="1:8" ht="73.5" customHeight="1">
      <c r="A197" s="34"/>
      <c r="B197" s="187"/>
      <c r="C197" s="176"/>
      <c r="D197" s="176"/>
      <c r="E197" s="47" t="s">
        <v>216</v>
      </c>
      <c r="F197" s="32">
        <v>73.6</v>
      </c>
      <c r="G197" s="32">
        <v>73.6</v>
      </c>
      <c r="H197" s="32">
        <v>73.6</v>
      </c>
    </row>
    <row r="198" spans="1:8" ht="16.5" customHeight="1" hidden="1">
      <c r="A198" s="34"/>
      <c r="B198" s="187"/>
      <c r="C198" s="176"/>
      <c r="D198" s="176"/>
      <c r="E198" s="47" t="s">
        <v>219</v>
      </c>
      <c r="F198" s="32">
        <v>0</v>
      </c>
      <c r="G198" s="32">
        <v>0</v>
      </c>
      <c r="H198" s="32">
        <v>0</v>
      </c>
    </row>
    <row r="199" spans="1:8" ht="16.5" customHeight="1" hidden="1">
      <c r="A199" s="34"/>
      <c r="B199" s="187"/>
      <c r="C199" s="176"/>
      <c r="D199" s="176"/>
      <c r="E199" s="47" t="s">
        <v>220</v>
      </c>
      <c r="F199" s="32">
        <v>0</v>
      </c>
      <c r="G199" s="32">
        <v>0</v>
      </c>
      <c r="H199" s="32">
        <v>0</v>
      </c>
    </row>
    <row r="200" spans="1:8" ht="16.5" customHeight="1" hidden="1">
      <c r="A200" s="34"/>
      <c r="B200" s="187"/>
      <c r="C200" s="176"/>
      <c r="D200" s="176"/>
      <c r="E200" s="47"/>
      <c r="F200" s="32"/>
      <c r="G200" s="32"/>
      <c r="H200" s="32"/>
    </row>
    <row r="201" spans="1:8" ht="16.5" customHeight="1" hidden="1">
      <c r="A201" s="35"/>
      <c r="B201" s="188"/>
      <c r="C201" s="177"/>
      <c r="D201" s="177"/>
      <c r="E201" s="47"/>
      <c r="F201" s="32"/>
      <c r="G201" s="32"/>
      <c r="H201" s="32"/>
    </row>
    <row r="202" spans="1:8" ht="16.5" customHeight="1">
      <c r="A202" s="33" t="s">
        <v>200</v>
      </c>
      <c r="B202" s="186" t="s">
        <v>150</v>
      </c>
      <c r="C202" s="175" t="s">
        <v>201</v>
      </c>
      <c r="D202" s="175" t="s">
        <v>55</v>
      </c>
      <c r="E202" s="47" t="s">
        <v>213</v>
      </c>
      <c r="F202" s="42">
        <f>F203</f>
        <v>137.8</v>
      </c>
      <c r="G202" s="42">
        <f>G203</f>
        <v>137.8</v>
      </c>
      <c r="H202" s="42">
        <f>H203</f>
        <v>137.8</v>
      </c>
    </row>
    <row r="203" spans="1:8" ht="16.5" customHeight="1">
      <c r="A203" s="34"/>
      <c r="B203" s="187"/>
      <c r="C203" s="176"/>
      <c r="D203" s="176"/>
      <c r="E203" s="47" t="s">
        <v>216</v>
      </c>
      <c r="F203" s="42">
        <f>F206</f>
        <v>137.8</v>
      </c>
      <c r="G203" s="42">
        <f>G206</f>
        <v>137.8</v>
      </c>
      <c r="H203" s="42">
        <f>H206</f>
        <v>137.8</v>
      </c>
    </row>
    <row r="204" spans="1:8" ht="16.5" customHeight="1">
      <c r="A204" s="35"/>
      <c r="B204" s="188"/>
      <c r="C204" s="177"/>
      <c r="D204" s="177"/>
      <c r="E204" s="47"/>
      <c r="F204" s="32"/>
      <c r="G204" s="32"/>
      <c r="H204" s="32"/>
    </row>
    <row r="205" spans="1:8" ht="16.5" customHeight="1">
      <c r="A205" s="34" t="s">
        <v>203</v>
      </c>
      <c r="B205" s="175" t="s">
        <v>195</v>
      </c>
      <c r="C205" s="175" t="s">
        <v>204</v>
      </c>
      <c r="D205" s="175" t="s">
        <v>55</v>
      </c>
      <c r="E205" s="47" t="s">
        <v>213</v>
      </c>
      <c r="F205" s="42">
        <f>F206</f>
        <v>137.8</v>
      </c>
      <c r="G205" s="42">
        <f>G206</f>
        <v>137.8</v>
      </c>
      <c r="H205" s="42">
        <f>H206</f>
        <v>137.8</v>
      </c>
    </row>
    <row r="206" spans="1:8" ht="48.75" customHeight="1">
      <c r="A206" s="34"/>
      <c r="B206" s="176"/>
      <c r="C206" s="176"/>
      <c r="D206" s="176"/>
      <c r="E206" s="47" t="s">
        <v>216</v>
      </c>
      <c r="F206" s="42">
        <v>137.8</v>
      </c>
      <c r="G206" s="42">
        <v>137.8</v>
      </c>
      <c r="H206" s="42">
        <v>137.8</v>
      </c>
    </row>
    <row r="207" spans="1:8" ht="30" customHeight="1" hidden="1">
      <c r="A207" s="34"/>
      <c r="B207" s="176"/>
      <c r="C207" s="177"/>
      <c r="D207" s="177"/>
      <c r="E207" s="47"/>
      <c r="F207" s="32"/>
      <c r="G207" s="32"/>
      <c r="H207" s="32"/>
    </row>
    <row r="208" spans="1:8" ht="24.75" customHeight="1">
      <c r="A208" s="181" t="s">
        <v>252</v>
      </c>
      <c r="B208" s="175" t="s">
        <v>279</v>
      </c>
      <c r="C208" s="175" t="s">
        <v>57</v>
      </c>
      <c r="D208" s="175" t="s">
        <v>55</v>
      </c>
      <c r="E208" s="47" t="s">
        <v>213</v>
      </c>
      <c r="F208" s="32">
        <f>F209+F210</f>
        <v>150.7</v>
      </c>
      <c r="G208" s="32">
        <f>G209+G210</f>
        <v>150.7</v>
      </c>
      <c r="H208" s="32">
        <f>H209+H210</f>
        <v>150.7</v>
      </c>
    </row>
    <row r="209" spans="1:8" ht="24.75" customHeight="1">
      <c r="A209" s="182"/>
      <c r="B209" s="176"/>
      <c r="C209" s="176"/>
      <c r="D209" s="176"/>
      <c r="E209" s="47" t="s">
        <v>215</v>
      </c>
      <c r="F209" s="32">
        <f>F212</f>
        <v>50</v>
      </c>
      <c r="G209" s="32">
        <f>G212</f>
        <v>50</v>
      </c>
      <c r="H209" s="32">
        <f>H212</f>
        <v>50</v>
      </c>
    </row>
    <row r="210" spans="1:8" ht="27.75" customHeight="1">
      <c r="A210" s="183"/>
      <c r="B210" s="177"/>
      <c r="C210" s="177"/>
      <c r="D210" s="177"/>
      <c r="E210" s="47" t="s">
        <v>216</v>
      </c>
      <c r="F210" s="32">
        <f>F213+F215</f>
        <v>100.7</v>
      </c>
      <c r="G210" s="32">
        <f>G213+G215</f>
        <v>100.7</v>
      </c>
      <c r="H210" s="32">
        <f>H213+H215</f>
        <v>100.7</v>
      </c>
    </row>
    <row r="211" spans="1:8" ht="25.5" customHeight="1">
      <c r="A211" s="181" t="s">
        <v>253</v>
      </c>
      <c r="B211" s="175" t="s">
        <v>195</v>
      </c>
      <c r="C211" s="175" t="s">
        <v>58</v>
      </c>
      <c r="D211" s="175" t="s">
        <v>55</v>
      </c>
      <c r="E211" s="47" t="s">
        <v>213</v>
      </c>
      <c r="F211" s="32">
        <f>F212+F213</f>
        <v>149.7</v>
      </c>
      <c r="G211" s="32">
        <f>G212+G213</f>
        <v>149.7</v>
      </c>
      <c r="H211" s="32">
        <f>H212+H213</f>
        <v>149.7</v>
      </c>
    </row>
    <row r="212" spans="1:8" ht="25.5" customHeight="1">
      <c r="A212" s="182"/>
      <c r="B212" s="176"/>
      <c r="C212" s="176"/>
      <c r="D212" s="176"/>
      <c r="E212" s="47" t="s">
        <v>215</v>
      </c>
      <c r="F212" s="32">
        <v>50</v>
      </c>
      <c r="G212" s="32">
        <v>50</v>
      </c>
      <c r="H212" s="32">
        <v>50</v>
      </c>
    </row>
    <row r="213" spans="1:8" ht="39.75" customHeight="1">
      <c r="A213" s="183"/>
      <c r="B213" s="177"/>
      <c r="C213" s="177"/>
      <c r="D213" s="177"/>
      <c r="E213" s="47" t="s">
        <v>216</v>
      </c>
      <c r="F213" s="32">
        <v>99.7</v>
      </c>
      <c r="G213" s="32">
        <v>99.7</v>
      </c>
      <c r="H213" s="32">
        <v>99.7</v>
      </c>
    </row>
    <row r="214" spans="1:8" ht="16.5" customHeight="1">
      <c r="A214" s="181" t="s">
        <v>254</v>
      </c>
      <c r="B214" s="175" t="s">
        <v>278</v>
      </c>
      <c r="C214" s="175" t="s">
        <v>256</v>
      </c>
      <c r="D214" s="175" t="s">
        <v>55</v>
      </c>
      <c r="E214" s="47" t="s">
        <v>213</v>
      </c>
      <c r="F214" s="32">
        <f>F215</f>
        <v>1</v>
      </c>
      <c r="G214" s="32">
        <f>G215</f>
        <v>1</v>
      </c>
      <c r="H214" s="32">
        <f>H215</f>
        <v>1</v>
      </c>
    </row>
    <row r="215" spans="1:8" ht="37.5" customHeight="1">
      <c r="A215" s="183"/>
      <c r="B215" s="177"/>
      <c r="C215" s="177"/>
      <c r="D215" s="177"/>
      <c r="E215" s="47" t="s">
        <v>216</v>
      </c>
      <c r="F215" s="32">
        <v>1</v>
      </c>
      <c r="G215" s="32">
        <v>1</v>
      </c>
      <c r="H215" s="32">
        <v>1</v>
      </c>
    </row>
    <row r="216" spans="1:8" ht="21" customHeight="1">
      <c r="A216" s="271" t="s">
        <v>260</v>
      </c>
      <c r="B216" s="274" t="s">
        <v>280</v>
      </c>
      <c r="C216" s="268" t="s">
        <v>261</v>
      </c>
      <c r="D216" s="268" t="s">
        <v>55</v>
      </c>
      <c r="E216" s="94" t="s">
        <v>213</v>
      </c>
      <c r="F216" s="97">
        <f>F217+F218+F219</f>
        <v>5854.4</v>
      </c>
      <c r="G216" s="97">
        <f>G217+G218+G219</f>
        <v>5848.6</v>
      </c>
      <c r="H216" s="97">
        <f>H217+H218+H219</f>
        <v>5848.6</v>
      </c>
    </row>
    <row r="217" spans="1:8" ht="27" customHeight="1">
      <c r="A217" s="272"/>
      <c r="B217" s="275"/>
      <c r="C217" s="269"/>
      <c r="D217" s="269"/>
      <c r="E217" s="94" t="s">
        <v>214</v>
      </c>
      <c r="F217" s="97">
        <f aca="true" t="shared" si="5" ref="F217:H219">F221+F225</f>
        <v>0</v>
      </c>
      <c r="G217" s="97">
        <f t="shared" si="5"/>
        <v>0</v>
      </c>
      <c r="H217" s="97">
        <f t="shared" si="5"/>
        <v>0</v>
      </c>
    </row>
    <row r="218" spans="1:8" ht="18" customHeight="1">
      <c r="A218" s="272"/>
      <c r="B218" s="275"/>
      <c r="C218" s="269"/>
      <c r="D218" s="269"/>
      <c r="E218" s="94" t="s">
        <v>215</v>
      </c>
      <c r="F218" s="97">
        <f t="shared" si="5"/>
        <v>2966.9</v>
      </c>
      <c r="G218" s="97">
        <f t="shared" si="5"/>
        <v>2961.2</v>
      </c>
      <c r="H218" s="97">
        <f t="shared" si="5"/>
        <v>2961.2</v>
      </c>
    </row>
    <row r="219" spans="1:8" ht="62.25" customHeight="1">
      <c r="A219" s="273"/>
      <c r="B219" s="276"/>
      <c r="C219" s="270"/>
      <c r="D219" s="270"/>
      <c r="E219" s="94" t="s">
        <v>216</v>
      </c>
      <c r="F219" s="97">
        <f t="shared" si="5"/>
        <v>2887.5</v>
      </c>
      <c r="G219" s="97">
        <f t="shared" si="5"/>
        <v>2887.4</v>
      </c>
      <c r="H219" s="97">
        <f t="shared" si="5"/>
        <v>2887.4</v>
      </c>
    </row>
    <row r="220" spans="1:8" ht="18" customHeight="1">
      <c r="A220" s="271" t="s">
        <v>262</v>
      </c>
      <c r="B220" s="268" t="s">
        <v>159</v>
      </c>
      <c r="C220" s="268" t="s">
        <v>263</v>
      </c>
      <c r="D220" s="268" t="s">
        <v>55</v>
      </c>
      <c r="E220" s="94" t="s">
        <v>213</v>
      </c>
      <c r="F220" s="97">
        <f>F221+F222+F223</f>
        <v>5854.4</v>
      </c>
      <c r="G220" s="97">
        <f>G221+G222+G223</f>
        <v>5848.6</v>
      </c>
      <c r="H220" s="97">
        <f>H221+H222+H223</f>
        <v>5848.6</v>
      </c>
    </row>
    <row r="221" spans="1:8" ht="25.5" customHeight="1">
      <c r="A221" s="272"/>
      <c r="B221" s="269"/>
      <c r="C221" s="269"/>
      <c r="D221" s="269"/>
      <c r="E221" s="94" t="s">
        <v>214</v>
      </c>
      <c r="F221" s="97"/>
      <c r="G221" s="97"/>
      <c r="H221" s="97"/>
    </row>
    <row r="222" spans="1:8" ht="18" customHeight="1">
      <c r="A222" s="272"/>
      <c r="B222" s="269"/>
      <c r="C222" s="269"/>
      <c r="D222" s="269"/>
      <c r="E222" s="94" t="s">
        <v>215</v>
      </c>
      <c r="F222" s="97">
        <v>2966.9</v>
      </c>
      <c r="G222" s="97">
        <v>2961.2</v>
      </c>
      <c r="H222" s="97">
        <v>2961.2</v>
      </c>
    </row>
    <row r="223" spans="1:8" ht="17.25" customHeight="1">
      <c r="A223" s="273"/>
      <c r="B223" s="270"/>
      <c r="C223" s="270"/>
      <c r="D223" s="270"/>
      <c r="E223" s="94" t="s">
        <v>216</v>
      </c>
      <c r="F223" s="97">
        <v>2887.5</v>
      </c>
      <c r="G223" s="97">
        <v>2887.4</v>
      </c>
      <c r="H223" s="97">
        <v>2887.4</v>
      </c>
    </row>
    <row r="224" spans="1:8" ht="18.75" customHeight="1" hidden="1">
      <c r="A224" s="271" t="s">
        <v>264</v>
      </c>
      <c r="B224" s="268" t="s">
        <v>265</v>
      </c>
      <c r="C224" s="268" t="s">
        <v>266</v>
      </c>
      <c r="D224" s="268" t="s">
        <v>55</v>
      </c>
      <c r="E224" s="94" t="s">
        <v>213</v>
      </c>
      <c r="F224" s="97">
        <f>F225+F226+F227</f>
        <v>0</v>
      </c>
      <c r="G224" s="97">
        <f>G225+G226+G227</f>
        <v>0</v>
      </c>
      <c r="H224" s="97">
        <f>H225+H226+H227</f>
        <v>0</v>
      </c>
    </row>
    <row r="225" spans="1:8" ht="27.75" customHeight="1" hidden="1">
      <c r="A225" s="272"/>
      <c r="B225" s="269"/>
      <c r="C225" s="269"/>
      <c r="D225" s="269"/>
      <c r="E225" s="94" t="s">
        <v>214</v>
      </c>
      <c r="F225" s="97">
        <v>0</v>
      </c>
      <c r="G225" s="97">
        <v>0</v>
      </c>
      <c r="H225" s="97">
        <v>0</v>
      </c>
    </row>
    <row r="226" spans="1:8" ht="20.25" customHeight="1" hidden="1">
      <c r="A226" s="272"/>
      <c r="B226" s="269"/>
      <c r="C226" s="269"/>
      <c r="D226" s="269"/>
      <c r="E226" s="94" t="s">
        <v>215</v>
      </c>
      <c r="F226" s="97">
        <v>0</v>
      </c>
      <c r="G226" s="97">
        <v>0</v>
      </c>
      <c r="H226" s="97">
        <v>0</v>
      </c>
    </row>
    <row r="227" spans="1:8" ht="48" customHeight="1" hidden="1">
      <c r="A227" s="273"/>
      <c r="B227" s="270"/>
      <c r="C227" s="270"/>
      <c r="D227" s="270"/>
      <c r="E227" s="94" t="s">
        <v>216</v>
      </c>
      <c r="F227" s="97">
        <v>0</v>
      </c>
      <c r="G227" s="97">
        <v>0</v>
      </c>
      <c r="H227" s="97">
        <v>0</v>
      </c>
    </row>
    <row r="228" spans="1:8" ht="24" customHeight="1">
      <c r="A228" s="184" t="s">
        <v>295</v>
      </c>
      <c r="B228" s="263" t="s">
        <v>67</v>
      </c>
      <c r="C228" s="225" t="s">
        <v>297</v>
      </c>
      <c r="D228" s="225" t="s">
        <v>55</v>
      </c>
      <c r="E228" s="174" t="s">
        <v>213</v>
      </c>
      <c r="F228" s="162">
        <v>0</v>
      </c>
      <c r="G228" s="162">
        <v>0</v>
      </c>
      <c r="H228" s="162">
        <v>0</v>
      </c>
    </row>
    <row r="229" spans="1:8" ht="121.5" customHeight="1">
      <c r="A229" s="185"/>
      <c r="B229" s="264"/>
      <c r="C229" s="226"/>
      <c r="D229" s="226"/>
      <c r="E229" s="156" t="s">
        <v>216</v>
      </c>
      <c r="F229" s="162">
        <v>0</v>
      </c>
      <c r="G229" s="162">
        <v>0</v>
      </c>
      <c r="H229" s="162">
        <v>0</v>
      </c>
    </row>
    <row r="230" spans="1:8" ht="22.5" customHeight="1">
      <c r="A230" s="184" t="s">
        <v>298</v>
      </c>
      <c r="B230" s="225" t="s">
        <v>159</v>
      </c>
      <c r="C230" s="225" t="s">
        <v>296</v>
      </c>
      <c r="D230" s="225" t="s">
        <v>55</v>
      </c>
      <c r="E230" s="174" t="s">
        <v>213</v>
      </c>
      <c r="F230" s="162">
        <v>0</v>
      </c>
      <c r="G230" s="162">
        <v>0</v>
      </c>
      <c r="H230" s="162">
        <v>0</v>
      </c>
    </row>
    <row r="231" spans="1:8" ht="66" customHeight="1">
      <c r="A231" s="185"/>
      <c r="B231" s="226"/>
      <c r="C231" s="226"/>
      <c r="D231" s="226"/>
      <c r="E231" s="156" t="s">
        <v>216</v>
      </c>
      <c r="F231" s="162">
        <v>0</v>
      </c>
      <c r="G231" s="162">
        <v>0</v>
      </c>
      <c r="H231" s="162">
        <v>0</v>
      </c>
    </row>
    <row r="232" spans="1:8" ht="21.75" customHeight="1">
      <c r="A232" s="127"/>
      <c r="B232" s="130"/>
      <c r="C232" s="128"/>
      <c r="D232" s="3"/>
      <c r="E232" s="130" t="s">
        <v>232</v>
      </c>
      <c r="F232" s="7">
        <f>F6+F45+F136+F216</f>
        <v>17689.9</v>
      </c>
      <c r="G232" s="7">
        <f>G6+G45+G136+G216</f>
        <v>17684.1</v>
      </c>
      <c r="H232" s="7">
        <f>H6+H45+H136+H216</f>
        <v>17684.1</v>
      </c>
    </row>
    <row r="233" spans="1:8" ht="24.75" customHeight="1">
      <c r="A233" s="76"/>
      <c r="B233" s="131"/>
      <c r="C233" s="3"/>
      <c r="D233" s="3"/>
      <c r="E233" s="130" t="s">
        <v>214</v>
      </c>
      <c r="F233" s="7">
        <f>F7+F46</f>
        <v>160.7</v>
      </c>
      <c r="G233" s="7">
        <f>G7+G46</f>
        <v>160.7</v>
      </c>
      <c r="H233" s="7">
        <f>H7+H46</f>
        <v>160.7</v>
      </c>
    </row>
    <row r="234" spans="1:8" ht="21.75" customHeight="1">
      <c r="A234" s="76"/>
      <c r="B234" s="77"/>
      <c r="C234" s="3"/>
      <c r="D234" s="3"/>
      <c r="E234" s="130" t="s">
        <v>215</v>
      </c>
      <c r="F234" s="7">
        <f>F8+F47+F138+F218</f>
        <v>4119.8</v>
      </c>
      <c r="G234" s="7">
        <f>G8+G47+G138+G218</f>
        <v>4114.1</v>
      </c>
      <c r="H234" s="7">
        <f>H8+H47+H138+H218</f>
        <v>4114.1</v>
      </c>
    </row>
    <row r="235" spans="1:8" ht="21.75" customHeight="1">
      <c r="A235" s="76"/>
      <c r="B235" s="77"/>
      <c r="C235" s="3"/>
      <c r="D235" s="3"/>
      <c r="E235" s="130" t="s">
        <v>216</v>
      </c>
      <c r="F235" s="7">
        <f>F9+F48+F138+F219+F229</f>
        <v>12571</v>
      </c>
      <c r="G235" s="7">
        <f>G9+G48+G138+G219+G229</f>
        <v>12570.9</v>
      </c>
      <c r="H235" s="7">
        <f>H9+H48+H138+H219+H229</f>
        <v>12570.9</v>
      </c>
    </row>
    <row r="236" spans="1:8" ht="21.75" customHeight="1" hidden="1">
      <c r="A236" s="76"/>
      <c r="B236" s="77"/>
      <c r="C236" s="3"/>
      <c r="D236" s="3"/>
      <c r="E236" s="130" t="s">
        <v>219</v>
      </c>
      <c r="F236" s="7"/>
      <c r="G236" s="7"/>
      <c r="H236" s="7"/>
    </row>
    <row r="237" spans="1:8" ht="21.75" customHeight="1" hidden="1">
      <c r="A237" s="76"/>
      <c r="B237" s="77"/>
      <c r="C237" s="3"/>
      <c r="D237" s="3"/>
      <c r="E237" s="130" t="s">
        <v>220</v>
      </c>
      <c r="F237" s="7"/>
      <c r="G237" s="7"/>
      <c r="H237" s="7"/>
    </row>
    <row r="238" spans="1:8" ht="21.75" customHeight="1">
      <c r="A238" s="136"/>
      <c r="B238" s="137"/>
      <c r="C238" s="140"/>
      <c r="D238" s="140"/>
      <c r="E238" s="138"/>
      <c r="F238" s="139"/>
      <c r="G238" s="139"/>
      <c r="H238" s="139"/>
    </row>
    <row r="239" spans="2:6" ht="23.25" customHeight="1">
      <c r="B239" s="141" t="s">
        <v>7</v>
      </c>
      <c r="C239" s="227"/>
      <c r="D239" s="227"/>
      <c r="E239" s="195" t="s">
        <v>233</v>
      </c>
      <c r="F239" s="195"/>
    </row>
    <row r="240" spans="2:6" ht="15">
      <c r="B240" s="224" t="s">
        <v>9</v>
      </c>
      <c r="C240" s="220" t="s">
        <v>8</v>
      </c>
      <c r="D240" s="220"/>
      <c r="E240" s="135"/>
      <c r="F240" s="135"/>
    </row>
    <row r="241" ht="15">
      <c r="B241" s="224"/>
    </row>
    <row r="242" ht="15">
      <c r="B242" s="224"/>
    </row>
  </sheetData>
  <sheetProtection/>
  <mergeCells count="200">
    <mergeCell ref="B240:B242"/>
    <mergeCell ref="A224:A227"/>
    <mergeCell ref="B224:B227"/>
    <mergeCell ref="C224:C227"/>
    <mergeCell ref="A220:A223"/>
    <mergeCell ref="D216:D219"/>
    <mergeCell ref="C216:C219"/>
    <mergeCell ref="B216:B219"/>
    <mergeCell ref="A216:A219"/>
    <mergeCell ref="D224:D227"/>
    <mergeCell ref="B220:B223"/>
    <mergeCell ref="C220:C223"/>
    <mergeCell ref="D220:D223"/>
    <mergeCell ref="D211:D213"/>
    <mergeCell ref="A214:A215"/>
    <mergeCell ref="B214:B215"/>
    <mergeCell ref="C214:C215"/>
    <mergeCell ref="D214:D215"/>
    <mergeCell ref="A211:A213"/>
    <mergeCell ref="B211:B213"/>
    <mergeCell ref="C211:C213"/>
    <mergeCell ref="E239:F239"/>
    <mergeCell ref="K3:R3"/>
    <mergeCell ref="B2:G2"/>
    <mergeCell ref="C240:D240"/>
    <mergeCell ref="C239:D239"/>
    <mergeCell ref="C202:C204"/>
    <mergeCell ref="D202:D204"/>
    <mergeCell ref="B190:B191"/>
    <mergeCell ref="C190:C191"/>
    <mergeCell ref="D190:D191"/>
    <mergeCell ref="D1:H1"/>
    <mergeCell ref="F3:H3"/>
    <mergeCell ref="E3:E4"/>
    <mergeCell ref="B205:B207"/>
    <mergeCell ref="C205:C207"/>
    <mergeCell ref="D205:D207"/>
    <mergeCell ref="B196:B201"/>
    <mergeCell ref="C196:C201"/>
    <mergeCell ref="D196:D201"/>
    <mergeCell ref="B202:B204"/>
    <mergeCell ref="B192:B194"/>
    <mergeCell ref="C192:C194"/>
    <mergeCell ref="D192:D194"/>
    <mergeCell ref="B182:B186"/>
    <mergeCell ref="C182:C186"/>
    <mergeCell ref="D182:D186"/>
    <mergeCell ref="B187:B189"/>
    <mergeCell ref="C187:C189"/>
    <mergeCell ref="D187:D189"/>
    <mergeCell ref="B176:B178"/>
    <mergeCell ref="C176:C178"/>
    <mergeCell ref="D176:D178"/>
    <mergeCell ref="B179:B181"/>
    <mergeCell ref="C179:C181"/>
    <mergeCell ref="D179:D181"/>
    <mergeCell ref="B170:B172"/>
    <mergeCell ref="C170:C172"/>
    <mergeCell ref="D170:D172"/>
    <mergeCell ref="B173:B175"/>
    <mergeCell ref="C173:C175"/>
    <mergeCell ref="D173:D175"/>
    <mergeCell ref="B157:B158"/>
    <mergeCell ref="C157:C158"/>
    <mergeCell ref="D157:D158"/>
    <mergeCell ref="C160:C166"/>
    <mergeCell ref="D167:D169"/>
    <mergeCell ref="D160:D166"/>
    <mergeCell ref="B160:B166"/>
    <mergeCell ref="C144:C148"/>
    <mergeCell ref="D144:D148"/>
    <mergeCell ref="B149:B151"/>
    <mergeCell ref="C149:C151"/>
    <mergeCell ref="D149:D151"/>
    <mergeCell ref="B153:B155"/>
    <mergeCell ref="C153:C155"/>
    <mergeCell ref="D153:D155"/>
    <mergeCell ref="D136:D140"/>
    <mergeCell ref="C133:C134"/>
    <mergeCell ref="B133:B134"/>
    <mergeCell ref="D131:D132"/>
    <mergeCell ref="B141:B143"/>
    <mergeCell ref="C141:C143"/>
    <mergeCell ref="D141:D143"/>
    <mergeCell ref="B124:B126"/>
    <mergeCell ref="C124:C126"/>
    <mergeCell ref="D124:D126"/>
    <mergeCell ref="B127:B130"/>
    <mergeCell ref="C127:C130"/>
    <mergeCell ref="D127:D130"/>
    <mergeCell ref="B114:B119"/>
    <mergeCell ref="C114:C119"/>
    <mergeCell ref="D114:D119"/>
    <mergeCell ref="B120:B123"/>
    <mergeCell ref="C120:C123"/>
    <mergeCell ref="D120:D123"/>
    <mergeCell ref="B108:B110"/>
    <mergeCell ref="C108:C110"/>
    <mergeCell ref="D108:D110"/>
    <mergeCell ref="B111:B113"/>
    <mergeCell ref="C111:C113"/>
    <mergeCell ref="D111:D113"/>
    <mergeCell ref="B103:B104"/>
    <mergeCell ref="C103:C104"/>
    <mergeCell ref="D103:D104"/>
    <mergeCell ref="B105:B107"/>
    <mergeCell ref="C105:C107"/>
    <mergeCell ref="D105:D107"/>
    <mergeCell ref="B88:B90"/>
    <mergeCell ref="C88:C90"/>
    <mergeCell ref="D88:D90"/>
    <mergeCell ref="B100:B102"/>
    <mergeCell ref="C100:C102"/>
    <mergeCell ref="D100:D102"/>
    <mergeCell ref="B94:B99"/>
    <mergeCell ref="C94:C99"/>
    <mergeCell ref="D94:D99"/>
    <mergeCell ref="B77:B79"/>
    <mergeCell ref="C77:C79"/>
    <mergeCell ref="D77:D79"/>
    <mergeCell ref="B80:B87"/>
    <mergeCell ref="C80:C87"/>
    <mergeCell ref="D80:D87"/>
    <mergeCell ref="B69:B72"/>
    <mergeCell ref="C69:C72"/>
    <mergeCell ref="D69:D72"/>
    <mergeCell ref="B73:B76"/>
    <mergeCell ref="C73:C76"/>
    <mergeCell ref="D73:D76"/>
    <mergeCell ref="B62:B65"/>
    <mergeCell ref="C62:C65"/>
    <mergeCell ref="D62:D65"/>
    <mergeCell ref="B66:B68"/>
    <mergeCell ref="C66:C68"/>
    <mergeCell ref="D66:D68"/>
    <mergeCell ref="B53:B57"/>
    <mergeCell ref="C53:C57"/>
    <mergeCell ref="D53:D57"/>
    <mergeCell ref="B58:B61"/>
    <mergeCell ref="C58:C61"/>
    <mergeCell ref="D58:D61"/>
    <mergeCell ref="A45:A49"/>
    <mergeCell ref="B45:B49"/>
    <mergeCell ref="C45:C49"/>
    <mergeCell ref="D45:D49"/>
    <mergeCell ref="B50:B52"/>
    <mergeCell ref="C50:C52"/>
    <mergeCell ref="D50:D52"/>
    <mergeCell ref="B27:B35"/>
    <mergeCell ref="C27:C35"/>
    <mergeCell ref="D27:D35"/>
    <mergeCell ref="B36:B44"/>
    <mergeCell ref="C36:C44"/>
    <mergeCell ref="D36:D44"/>
    <mergeCell ref="A14:A18"/>
    <mergeCell ref="B14:B18"/>
    <mergeCell ref="C14:C18"/>
    <mergeCell ref="D14:D18"/>
    <mergeCell ref="A19:A26"/>
    <mergeCell ref="B19:B26"/>
    <mergeCell ref="C19:C26"/>
    <mergeCell ref="D19:D26"/>
    <mergeCell ref="A3:A4"/>
    <mergeCell ref="B3:B4"/>
    <mergeCell ref="C3:C4"/>
    <mergeCell ref="D3:D4"/>
    <mergeCell ref="A6:A13"/>
    <mergeCell ref="B6:B13"/>
    <mergeCell ref="C6:C13"/>
    <mergeCell ref="D6:D13"/>
    <mergeCell ref="D208:D210"/>
    <mergeCell ref="A208:A210"/>
    <mergeCell ref="B208:B210"/>
    <mergeCell ref="B91:B93"/>
    <mergeCell ref="C91:C93"/>
    <mergeCell ref="D91:D93"/>
    <mergeCell ref="A192:A195"/>
    <mergeCell ref="A149:A152"/>
    <mergeCell ref="A153:A156"/>
    <mergeCell ref="A157:A159"/>
    <mergeCell ref="A133:A134"/>
    <mergeCell ref="A131:A132"/>
    <mergeCell ref="B131:B132"/>
    <mergeCell ref="C131:C132"/>
    <mergeCell ref="A179:A181"/>
    <mergeCell ref="C208:C210"/>
    <mergeCell ref="A136:A140"/>
    <mergeCell ref="B136:B140"/>
    <mergeCell ref="C136:C140"/>
    <mergeCell ref="B144:B148"/>
    <mergeCell ref="A230:A231"/>
    <mergeCell ref="B230:B231"/>
    <mergeCell ref="C230:C231"/>
    <mergeCell ref="D230:D231"/>
    <mergeCell ref="B167:B169"/>
    <mergeCell ref="C167:C169"/>
    <mergeCell ref="A228:A229"/>
    <mergeCell ref="B228:B229"/>
    <mergeCell ref="C228:C229"/>
    <mergeCell ref="D228:D229"/>
  </mergeCells>
  <printOptions/>
  <pageMargins left="0.9055118110236221" right="0.5118110236220472" top="0.35433070866141736" bottom="0.15748031496062992" header="0.31496062992125984" footer="0.31496062992125984"/>
  <pageSetup fitToHeight="5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2020-04-02T12:55:01Z</cp:lastPrinted>
  <dcterms:created xsi:type="dcterms:W3CDTF">2006-09-16T00:00:00Z</dcterms:created>
  <dcterms:modified xsi:type="dcterms:W3CDTF">2020-04-07T07:06:59Z</dcterms:modified>
  <cp:category/>
  <cp:version/>
  <cp:contentType/>
  <cp:contentStatus/>
</cp:coreProperties>
</file>