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30" windowWidth="20730" windowHeight="11445"/>
  </bookViews>
  <sheets>
    <sheet name="Все года" sheetId="1" r:id="rId1"/>
  </sheets>
  <definedNames>
    <definedName name="_xlnm.Print_Titles" localSheetId="0">'Все года'!$11:$11</definedName>
  </definedNames>
  <calcPr calcId="145621"/>
</workbook>
</file>

<file path=xl/calcChain.xml><?xml version="1.0" encoding="utf-8"?>
<calcChain xmlns="http://schemas.openxmlformats.org/spreadsheetml/2006/main">
  <c r="AL62" i="1" l="1"/>
  <c r="AH62" i="1"/>
  <c r="T62" i="1"/>
  <c r="AL12" i="1"/>
  <c r="AH12" i="1"/>
  <c r="AL13" i="1"/>
  <c r="AH13" i="1"/>
  <c r="T13" i="1"/>
  <c r="AL21" i="1"/>
  <c r="AH21" i="1"/>
  <c r="AL39" i="1"/>
  <c r="AH39" i="1"/>
  <c r="T39" i="1"/>
  <c r="AL40" i="1"/>
  <c r="AH40" i="1"/>
  <c r="T40" i="1"/>
  <c r="AL28" i="1" l="1"/>
  <c r="AH28" i="1"/>
  <c r="T28" i="1"/>
  <c r="AL33" i="1"/>
  <c r="AH33" i="1"/>
  <c r="T33" i="1"/>
  <c r="T21" i="1" l="1"/>
  <c r="AH49" i="1"/>
  <c r="T49" i="1"/>
  <c r="AL54" i="1"/>
  <c r="AH54" i="1"/>
  <c r="AL41" i="1" l="1"/>
  <c r="AH41" i="1"/>
  <c r="T41" i="1"/>
  <c r="T54" i="1"/>
  <c r="T20" i="1"/>
  <c r="AH20" i="1"/>
  <c r="AL14" i="1"/>
  <c r="AH14" i="1"/>
  <c r="T14" i="1"/>
  <c r="AL20" i="1" l="1"/>
  <c r="T12" i="1"/>
  <c r="AH47" i="1"/>
  <c r="T47" i="1"/>
  <c r="AL48" i="1"/>
  <c r="AL47" i="1" s="1"/>
  <c r="AH48" i="1"/>
  <c r="T52" i="1"/>
  <c r="AH53" i="1"/>
  <c r="AH52" i="1" s="1"/>
  <c r="AL53" i="1" l="1"/>
  <c r="AL52" i="1" s="1"/>
</calcChain>
</file>

<file path=xl/sharedStrings.xml><?xml version="1.0" encoding="utf-8"?>
<sst xmlns="http://schemas.openxmlformats.org/spreadsheetml/2006/main" count="262" uniqueCount="104">
  <si>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</si>
  <si>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</si>
  <si>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</si>
  <si>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</si>
  <si>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</si>
  <si>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</si>
  <si>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</si>
  <si>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</si>
  <si>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</si>
  <si>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</si>
  <si>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</si>
  <si>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2020 г. (Ф)</t>
  </si>
  <si>
    <t>2020 г. (Р)</t>
  </si>
  <si>
    <t>2020 г. (М)</t>
  </si>
  <si>
    <t>2021 г. (Ф)</t>
  </si>
  <si>
    <t>2021 г. (Р)</t>
  </si>
  <si>
    <t>2021 г. (М)</t>
  </si>
  <si>
    <t>Муниципальная программа "Благоустройство территории Загорно Селитьбинского сельского поселения на 2015-2020годы"</t>
  </si>
  <si>
    <t>01.0.00.00000</t>
  </si>
  <si>
    <t>Муниципальная подпрограмма "Благоустройство территории Загорно Селитьбинского сельского посления на 2015-2020годы"</t>
  </si>
  <si>
    <t>01.1.00.00000</t>
  </si>
  <si>
    <t>Расходы на мероприятия по благоустройству</t>
  </si>
  <si>
    <t>01.1.00.80220</t>
  </si>
  <si>
    <t>Расходы на мероприятия по благоустройству (Закупка товаров, работ и услуг для обеспечения государственных (муниципальных) нужд)</t>
  </si>
  <si>
    <t>200</t>
  </si>
  <si>
    <t>04</t>
  </si>
  <si>
    <t>05</t>
  </si>
  <si>
    <t>03</t>
  </si>
  <si>
    <t>«Противодействие злоупотреблению наркотическими средствами и их незаконному обороту на 2015-2020 годы"</t>
  </si>
  <si>
    <t>01.2.00.00000</t>
  </si>
  <si>
    <t>Организация и проведение мероприятий по реализации муниципальной подпрограммы</t>
  </si>
  <si>
    <t>01.2.00.12220</t>
  </si>
  <si>
    <t>Организация и проведение мероприятий по реализации муниципальной подпрограммы (Закупка товаров, работ и услуг для обеспечения государственных (муниципальных) нужд)</t>
  </si>
  <si>
    <t>Муниципальная программа"Развитие культуры, физкультуры и спорта на территорииЗагорно Селитьбинского сельского поселения на 2015-2020 годы"</t>
  </si>
  <si>
    <t>02.0.00.00000</t>
  </si>
  <si>
    <t>Расходы на обеспечение деятельности (оказания услуг) муниципальных учреждений культуры</t>
  </si>
  <si>
    <t>02.0.00.10590</t>
  </si>
  <si>
    <t>Расходы на обеспечение деятельности (оказания услуг) муниципальных учреждений культуры (Закупка товаров, работ и услуг для обеспечения государственных (муниципальных) нужд)</t>
  </si>
  <si>
    <t>08</t>
  </si>
  <si>
    <t>01</t>
  </si>
  <si>
    <t>Расходы на обеспечение деятельности (оказания услуг) муниципальных учреждений культуры (Иные бюджетные ассигнования)</t>
  </si>
  <si>
    <t>800</t>
  </si>
  <si>
    <t>02.0.00.12220</t>
  </si>
  <si>
    <t>Мероприятия в области физической культуры и спорта</t>
  </si>
  <si>
    <t>02.0.00.80130</t>
  </si>
  <si>
    <t>Мероприятия в области физической культуры и спорта (Закупка товаров, работ и услуг для обеспечения государственных (муниципальных) нужд)</t>
  </si>
  <si>
    <t>11</t>
  </si>
  <si>
    <t>Расходы на обеспечение переданных полномочий</t>
  </si>
  <si>
    <t>02.0.00.80160</t>
  </si>
  <si>
    <t>Расходы на обеспечение переданных полномочий (Межбюджетные трансферты)</t>
  </si>
  <si>
    <t>500</t>
  </si>
  <si>
    <t>Муниципальная программа "Дорожная деятельность в отношении автомобильныхдорог на 2014-2015 гг."</t>
  </si>
  <si>
    <t>04.0.00.00000</t>
  </si>
  <si>
    <t>Защита населения от чрезвычайных ситуаций природного и техногенного характера,обеспечение пожарной безопасности</t>
  </si>
  <si>
    <t>04.0.00.10670</t>
  </si>
  <si>
    <t>Защита населения от чрезвычайных ситуаций природного и техногенного характера,обеспечение пожарной безопасности (Закупка товаров, работ и услуг для обеспечения государственных (муниципальных) нужд)</t>
  </si>
  <si>
    <t>09</t>
  </si>
  <si>
    <t>Расходы на обеспечение пожарной безопасности</t>
  </si>
  <si>
    <t>04.0.00.80230</t>
  </si>
  <si>
    <t>Расходы на обеспечение пожарной безопасности (Закупка товаров, работ и услуг для обеспечения государственных (муниципальных) нужд)</t>
  </si>
  <si>
    <t>10</t>
  </si>
  <si>
    <t>осуществление дорожной деятельности</t>
  </si>
  <si>
    <t>05.0.00.12220</t>
  </si>
  <si>
    <t>осуществление дорожной деятельности (Закупка товаров, работ и услуг для обеспечения государственных (муниципальных) нужд)</t>
  </si>
  <si>
    <t>05.0.00.12260</t>
  </si>
  <si>
    <t>Непрограммные расходы</t>
  </si>
  <si>
    <t>88.0.00.00000</t>
  </si>
  <si>
    <t>88.1.00.00000</t>
  </si>
  <si>
    <t>Расходы на обеспечение функционирования органов местного самоуправления</t>
  </si>
  <si>
    <t>88.1.00.10190</t>
  </si>
  <si>
    <t>Расходы на обеспечение функционирования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</si>
  <si>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</si>
  <si>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функционирования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</si>
  <si>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функционирования органов местного самоуправления (Иные бюджетные ассигнования)</t>
  </si>
  <si>
    <t>Резервный фонд Загорно-Селитьбинского сельсовета</t>
  </si>
  <si>
    <t>88.1.00.10640</t>
  </si>
  <si>
    <t>Резервный фонд Загорно-Селитьбинского сельсовета (Иные бюджетные ассигнования)</t>
  </si>
  <si>
    <t>Расходы на обеспечение функционирования административно-хозяйственного персонала</t>
  </si>
  <si>
    <t>88.1.00.11190</t>
  </si>
  <si>
    <t>Расходы на обеспечение функционирования административно-хозяйственного персонала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</si>
  <si>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территории, где отсутствуют военные комиссариаты</t>
  </si>
  <si>
    <t>88.1.00.51180</t>
  </si>
  <si>
    <t>осуществление первичного воинского учета на территории,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</si>
  <si>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</si>
  <si>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осуществление первичного воинского учета на территории, где отсутствуют военные комиссариаты (Закупка товаров, работ и услуг для обеспечения государственных (муниципальных) нужд)</t>
  </si>
  <si>
    <t>функционирование высшего должностного лица</t>
  </si>
  <si>
    <t>88.1.00.80010</t>
  </si>
  <si>
    <t>функционирование высшего должностного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</si>
  <si>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88.1.00.80160</t>
  </si>
  <si>
    <t>13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</si>
  <si>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</si>
  <si>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88.1.00.80170</t>
  </si>
  <si>
    <t>Расходы на обеспечение переданных полномочий по осуществлению внешнего муниципального финансового контроля в поселениях района (Межбюджетные трансферты)</t>
  </si>
  <si>
    <t>Обеспечение части передаваемых полномочий по созданию условий для развития малого и среднего предпринимательства</t>
  </si>
  <si>
    <t>88.1.00.80180</t>
  </si>
  <si>
    <t>Обеспечение части передаваемых полномочий по созданию условий для развития малого и среднего предпринимательства (Межбюджетные трансферты)</t>
  </si>
  <si>
    <t>Всего</t>
  </si>
  <si>
    <t>руб</t>
  </si>
  <si>
    <t>Приложение № 10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</si>
  <si>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классификации расходов Загорно-Селитьбинского сельсовета на 2021 год и плановый период 2022 и 2023 годов бюджета</t>
  </si>
  <si>
    <t>2022 г.</t>
  </si>
  <si>
    <t>2023 г.</t>
  </si>
  <si>
    <t xml:space="preserve">К решению №17 </t>
  </si>
  <si>
    <t>от 29.12.2020г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</si>
</sst>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0" fontId="9" fillId="3" borderId="2" xfId="0" applyNumberFormat="1" applyFont="1" applyFill="1" applyBorder="1" applyAlignment="1">
      <alignment horizontal="right" vertical="center" wrapText="1"/>
    </xf>
    <xf numFmtId="0" fontId="10" fillId="3" borderId="0" xfId="0" applyFont="1" applyFill="1"/>
    <xf numFmtId="0" fontId="7" fillId="3" borderId="0" xfId="0" applyFont="1" applyFill="1"/>
    <xf numFmtId="0" fontId="8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tabSelected="1" workbookViewId="0">
      <selection activeCell="AR12" sqref="AR12"/>
    </sheetView>
  </sheetViews>
  <sheetFormatPr defaultRowHeight="14.45" customHeight="1" x14ac:dyDescent="0.25"/>
  <cols>
    <col min="1" max="1" width="45.28515625" customWidth="1"/>
    <col min="2" max="2" width="9.42578125" customWidth="1"/>
    <col min="3" max="16" width="8" hidden="1"/>
    <col min="17" max="17" width="5.140625" customWidth="1"/>
    <col min="18" max="18" width="3.5703125" customWidth="1"/>
    <col min="19" max="19" width="3.7109375" customWidth="1"/>
    <col min="20" max="20" width="11.42578125" customWidth="1"/>
    <col min="21" max="33" width="8" hidden="1" customWidth="1"/>
    <col min="34" max="34" width="11.28515625" customWidth="1"/>
    <col min="35" max="36" width="8" hidden="1" customWidth="1"/>
    <col min="37" max="37" width="0.28515625" customWidth="1"/>
    <col min="38" max="38" width="11" customWidth="1"/>
    <col min="39" max="41" width="8" hidden="1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 t="s">
        <v>98</v>
      </c>
      <c r="AI1" s="2"/>
      <c r="AJ1" s="2"/>
      <c r="AK1" s="2"/>
      <c r="AL1" s="2"/>
      <c r="AM1" s="2"/>
      <c r="AN1" s="2"/>
      <c r="AO1" s="2"/>
    </row>
    <row r="2" spans="1:41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 t="s">
        <v>102</v>
      </c>
      <c r="AI2" s="2"/>
      <c r="AJ2" s="2"/>
      <c r="AK2" s="2"/>
      <c r="AL2" s="2"/>
      <c r="AM2" s="2"/>
      <c r="AN2" s="2"/>
      <c r="AO2" s="2"/>
    </row>
    <row r="3" spans="1:4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 t="s">
        <v>103</v>
      </c>
      <c r="AI3" s="2"/>
      <c r="AJ3" s="2"/>
      <c r="AK3" s="2"/>
      <c r="AL3" s="2"/>
      <c r="AM3" s="2"/>
      <c r="AN3" s="2"/>
      <c r="AO3" s="2"/>
    </row>
    <row r="4" spans="1:41" ht="65.25" customHeight="1" x14ac:dyDescent="0.25">
      <c r="A4" s="19" t="s">
        <v>99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5"/>
      <c r="AN4" s="5"/>
      <c r="AO4" s="5"/>
    </row>
    <row r="5" spans="1:41" ht="0.7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6"/>
      <c r="AN5" s="6"/>
      <c r="AO5" s="6"/>
    </row>
    <row r="6" spans="1:41" ht="15.75" hidden="1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8"/>
      <c r="AM6" s="6"/>
      <c r="AN6" s="6"/>
      <c r="AO6" s="6"/>
    </row>
    <row r="7" spans="1:41" ht="15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8" t="s">
        <v>97</v>
      </c>
      <c r="AM7" s="6"/>
      <c r="AN7" s="6"/>
      <c r="AO7" s="6"/>
    </row>
    <row r="8" spans="1:41" ht="24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97</v>
      </c>
      <c r="AM8" s="4"/>
      <c r="AN8" s="4"/>
      <c r="AO8" s="4"/>
    </row>
    <row r="9" spans="1:41" s="16" customFormat="1" ht="15" customHeight="1" x14ac:dyDescent="0.2">
      <c r="A9" s="20" t="s">
        <v>0</v>
      </c>
      <c r="B9" s="20" t="s">
        <v>1</v>
      </c>
      <c r="C9" s="20" t="s">
        <v>1</v>
      </c>
      <c r="D9" s="20" t="s">
        <v>1</v>
      </c>
      <c r="E9" s="20" t="s">
        <v>1</v>
      </c>
      <c r="F9" s="20" t="s">
        <v>1</v>
      </c>
      <c r="G9" s="20" t="s">
        <v>1</v>
      </c>
      <c r="H9" s="20" t="s">
        <v>1</v>
      </c>
      <c r="I9" s="20" t="s">
        <v>1</v>
      </c>
      <c r="J9" s="20" t="s">
        <v>1</v>
      </c>
      <c r="K9" s="20" t="s">
        <v>1</v>
      </c>
      <c r="L9" s="20" t="s">
        <v>1</v>
      </c>
      <c r="M9" s="20" t="s">
        <v>1</v>
      </c>
      <c r="N9" s="20" t="s">
        <v>1</v>
      </c>
      <c r="O9" s="20" t="s">
        <v>1</v>
      </c>
      <c r="P9" s="20" t="s">
        <v>1</v>
      </c>
      <c r="Q9" s="20" t="s">
        <v>2</v>
      </c>
      <c r="R9" s="20" t="s">
        <v>3</v>
      </c>
      <c r="S9" s="20" t="s">
        <v>10</v>
      </c>
      <c r="T9" s="20">
        <v>2021</v>
      </c>
      <c r="U9" s="20" t="s">
        <v>6</v>
      </c>
      <c r="V9" s="20" t="s">
        <v>7</v>
      </c>
      <c r="W9" s="20" t="s">
        <v>8</v>
      </c>
      <c r="X9" s="20" t="s">
        <v>5</v>
      </c>
      <c r="Y9" s="20" t="s">
        <v>6</v>
      </c>
      <c r="Z9" s="20" t="s">
        <v>7</v>
      </c>
      <c r="AA9" s="20" t="s">
        <v>8</v>
      </c>
      <c r="AB9" s="20" t="s">
        <v>9</v>
      </c>
      <c r="AC9" s="20" t="s">
        <v>5</v>
      </c>
      <c r="AD9" s="20" t="s">
        <v>6</v>
      </c>
      <c r="AE9" s="20" t="s">
        <v>7</v>
      </c>
      <c r="AF9" s="20" t="s">
        <v>8</v>
      </c>
      <c r="AG9" s="20" t="s">
        <v>9</v>
      </c>
      <c r="AH9" s="20" t="s">
        <v>100</v>
      </c>
      <c r="AI9" s="20" t="s">
        <v>11</v>
      </c>
      <c r="AJ9" s="20" t="s">
        <v>12</v>
      </c>
      <c r="AK9" s="20" t="s">
        <v>13</v>
      </c>
      <c r="AL9" s="20" t="s">
        <v>101</v>
      </c>
      <c r="AM9" s="20" t="s">
        <v>14</v>
      </c>
      <c r="AN9" s="20" t="s">
        <v>15</v>
      </c>
      <c r="AO9" s="20" t="s">
        <v>16</v>
      </c>
    </row>
    <row r="10" spans="1:41" s="16" customFormat="1" ht="15" customHeight="1" x14ac:dyDescent="0.2">
      <c r="A10" s="20"/>
      <c r="B10" s="20" t="s">
        <v>1</v>
      </c>
      <c r="C10" s="20" t="s">
        <v>1</v>
      </c>
      <c r="D10" s="20" t="s">
        <v>1</v>
      </c>
      <c r="E10" s="20" t="s">
        <v>1</v>
      </c>
      <c r="F10" s="20" t="s">
        <v>1</v>
      </c>
      <c r="G10" s="20" t="s">
        <v>1</v>
      </c>
      <c r="H10" s="20" t="s">
        <v>1</v>
      </c>
      <c r="I10" s="20" t="s">
        <v>1</v>
      </c>
      <c r="J10" s="20" t="s">
        <v>1</v>
      </c>
      <c r="K10" s="20" t="s">
        <v>1</v>
      </c>
      <c r="L10" s="20" t="s">
        <v>1</v>
      </c>
      <c r="M10" s="20" t="s">
        <v>1</v>
      </c>
      <c r="N10" s="20" t="s">
        <v>1</v>
      </c>
      <c r="O10" s="20" t="s">
        <v>1</v>
      </c>
      <c r="P10" s="20" t="s">
        <v>1</v>
      </c>
      <c r="Q10" s="20" t="s">
        <v>2</v>
      </c>
      <c r="R10" s="20" t="s">
        <v>3</v>
      </c>
      <c r="S10" s="20" t="s">
        <v>4</v>
      </c>
      <c r="T10" s="20" t="s">
        <v>5</v>
      </c>
      <c r="U10" s="20" t="s">
        <v>6</v>
      </c>
      <c r="V10" s="20" t="s">
        <v>7</v>
      </c>
      <c r="W10" s="20" t="s">
        <v>8</v>
      </c>
      <c r="X10" s="20" t="s">
        <v>5</v>
      </c>
      <c r="Y10" s="20" t="s">
        <v>6</v>
      </c>
      <c r="Z10" s="20" t="s">
        <v>7</v>
      </c>
      <c r="AA10" s="20" t="s">
        <v>8</v>
      </c>
      <c r="AB10" s="20" t="s">
        <v>9</v>
      </c>
      <c r="AC10" s="20" t="s">
        <v>5</v>
      </c>
      <c r="AD10" s="20" t="s">
        <v>6</v>
      </c>
      <c r="AE10" s="20" t="s">
        <v>7</v>
      </c>
      <c r="AF10" s="20" t="s">
        <v>8</v>
      </c>
      <c r="AG10" s="20" t="s">
        <v>9</v>
      </c>
      <c r="AH10" s="20" t="s">
        <v>5</v>
      </c>
      <c r="AI10" s="20" t="s">
        <v>6</v>
      </c>
      <c r="AJ10" s="20" t="s">
        <v>7</v>
      </c>
      <c r="AK10" s="20" t="s">
        <v>8</v>
      </c>
      <c r="AL10" s="20" t="s">
        <v>5</v>
      </c>
      <c r="AM10" s="20" t="s">
        <v>6</v>
      </c>
      <c r="AN10" s="20" t="s">
        <v>7</v>
      </c>
      <c r="AO10" s="20" t="s">
        <v>8</v>
      </c>
    </row>
    <row r="11" spans="1:41" s="16" customFormat="1" ht="12.75" hidden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15" customFormat="1" ht="47.45" customHeight="1" x14ac:dyDescent="0.2">
      <c r="A12" s="10" t="s">
        <v>17</v>
      </c>
      <c r="B12" s="11" t="s">
        <v>18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3">
        <f>T13+T17</f>
        <v>2100013.0300000003</v>
      </c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3">
        <f>AH13</f>
        <v>1716269.38</v>
      </c>
      <c r="AI12" s="13"/>
      <c r="AJ12" s="13"/>
      <c r="AK12" s="13"/>
      <c r="AL12" s="13">
        <f>AL13</f>
        <v>2264094.38</v>
      </c>
      <c r="AM12" s="13"/>
      <c r="AN12" s="13"/>
      <c r="AO12" s="13"/>
    </row>
    <row r="13" spans="1:41" s="15" customFormat="1" ht="47.45" customHeight="1" x14ac:dyDescent="0.2">
      <c r="A13" s="10" t="s">
        <v>19</v>
      </c>
      <c r="B13" s="11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1"/>
      <c r="S13" s="11"/>
      <c r="T13" s="13">
        <f>T14+T20+T31+T33</f>
        <v>2100013.0300000003</v>
      </c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">
        <f>AH14+AH20+AH31+AH33</f>
        <v>1716269.38</v>
      </c>
      <c r="AI13" s="13"/>
      <c r="AJ13" s="13"/>
      <c r="AK13" s="13"/>
      <c r="AL13" s="13">
        <f>AL14+AL20+AL31+AL33</f>
        <v>2264094.38</v>
      </c>
      <c r="AM13" s="13"/>
      <c r="AN13" s="13"/>
      <c r="AO13" s="13"/>
    </row>
    <row r="14" spans="1:41" s="15" customFormat="1" ht="31.5" customHeight="1" x14ac:dyDescent="0.2">
      <c r="A14" s="10" t="s">
        <v>21</v>
      </c>
      <c r="B14" s="11" t="s">
        <v>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1"/>
      <c r="S14" s="11"/>
      <c r="T14" s="13">
        <f>T15+T16</f>
        <v>230000</v>
      </c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3">
        <f>AH16+AH15</f>
        <v>219963.38</v>
      </c>
      <c r="AI14" s="13"/>
      <c r="AJ14" s="13"/>
      <c r="AK14" s="13"/>
      <c r="AL14" s="13">
        <f>AL15+AL16</f>
        <v>239763.38</v>
      </c>
      <c r="AM14" s="13"/>
      <c r="AN14" s="13"/>
      <c r="AO14" s="13"/>
    </row>
    <row r="15" spans="1:41" s="15" customFormat="1" ht="47.25" customHeight="1" x14ac:dyDescent="0.2">
      <c r="A15" s="10" t="s">
        <v>23</v>
      </c>
      <c r="B15" s="11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 t="s">
        <v>24</v>
      </c>
      <c r="R15" s="11" t="s">
        <v>25</v>
      </c>
      <c r="S15" s="11" t="s">
        <v>26</v>
      </c>
      <c r="T15" s="13">
        <v>30000</v>
      </c>
      <c r="U15" s="13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>
        <v>30000</v>
      </c>
      <c r="AI15" s="13"/>
      <c r="AJ15" s="13"/>
      <c r="AK15" s="13"/>
      <c r="AL15" s="13">
        <v>30000</v>
      </c>
      <c r="AM15" s="13"/>
      <c r="AN15" s="13"/>
      <c r="AO15" s="13"/>
    </row>
    <row r="16" spans="1:41" s="15" customFormat="1" ht="48.75" customHeight="1" x14ac:dyDescent="0.2">
      <c r="A16" s="10" t="s">
        <v>23</v>
      </c>
      <c r="B16" s="11" t="s">
        <v>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 t="s">
        <v>24</v>
      </c>
      <c r="R16" s="11" t="s">
        <v>26</v>
      </c>
      <c r="S16" s="11" t="s">
        <v>27</v>
      </c>
      <c r="T16" s="13">
        <v>200000</v>
      </c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>
        <v>189963.38</v>
      </c>
      <c r="AI16" s="13"/>
      <c r="AJ16" s="13"/>
      <c r="AK16" s="13"/>
      <c r="AL16" s="13">
        <v>209763.38</v>
      </c>
      <c r="AM16" s="13"/>
      <c r="AN16" s="13"/>
      <c r="AO16" s="13"/>
    </row>
    <row r="17" spans="1:41" s="15" customFormat="1" ht="33.75" customHeight="1" x14ac:dyDescent="0.2">
      <c r="A17" s="10" t="s">
        <v>28</v>
      </c>
      <c r="B17" s="11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1"/>
      <c r="S17" s="11"/>
      <c r="T17" s="13">
        <v>0</v>
      </c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3">
        <v>0</v>
      </c>
      <c r="AI17" s="13"/>
      <c r="AJ17" s="13"/>
      <c r="AK17" s="13"/>
      <c r="AL17" s="13">
        <v>0</v>
      </c>
      <c r="AM17" s="13"/>
      <c r="AN17" s="13"/>
      <c r="AO17" s="13"/>
    </row>
    <row r="18" spans="1:41" s="15" customFormat="1" ht="31.5" hidden="1" customHeight="1" x14ac:dyDescent="0.2">
      <c r="A18" s="10" t="s">
        <v>30</v>
      </c>
      <c r="B18" s="11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1"/>
      <c r="S18" s="11"/>
      <c r="T18" s="13">
        <v>0</v>
      </c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>
        <v>0</v>
      </c>
      <c r="AI18" s="13"/>
      <c r="AJ18" s="13"/>
      <c r="AK18" s="13"/>
      <c r="AL18" s="13">
        <v>0</v>
      </c>
      <c r="AM18" s="13"/>
      <c r="AN18" s="13"/>
      <c r="AO18" s="13"/>
    </row>
    <row r="19" spans="1:41" s="15" customFormat="1" ht="47.25" hidden="1" customHeight="1" x14ac:dyDescent="0.2">
      <c r="A19" s="10" t="s">
        <v>32</v>
      </c>
      <c r="B19" s="11" t="s">
        <v>31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 t="s">
        <v>24</v>
      </c>
      <c r="R19" s="11" t="s">
        <v>25</v>
      </c>
      <c r="S19" s="11" t="s">
        <v>26</v>
      </c>
      <c r="T19" s="13">
        <v>0</v>
      </c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3">
        <v>0</v>
      </c>
      <c r="AI19" s="13"/>
      <c r="AJ19" s="13"/>
      <c r="AK19" s="13"/>
      <c r="AL19" s="13">
        <v>0</v>
      </c>
      <c r="AM19" s="13"/>
      <c r="AN19" s="13"/>
      <c r="AO19" s="13"/>
    </row>
    <row r="20" spans="1:41" s="15" customFormat="1" ht="47.45" customHeight="1" x14ac:dyDescent="0.2">
      <c r="A20" s="10" t="s">
        <v>33</v>
      </c>
      <c r="B20" s="11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1"/>
      <c r="S20" s="11"/>
      <c r="T20" s="13">
        <f>T21+T24+T26+T28</f>
        <v>1565013.03</v>
      </c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3">
        <f>AH21+AH26+AH28</f>
        <v>1291306</v>
      </c>
      <c r="AI20" s="13"/>
      <c r="AJ20" s="13"/>
      <c r="AK20" s="13"/>
      <c r="AL20" s="13">
        <f>AL21+AL26+AL28</f>
        <v>1624331</v>
      </c>
      <c r="AM20" s="13"/>
      <c r="AN20" s="13"/>
      <c r="AO20" s="13"/>
    </row>
    <row r="21" spans="1:41" s="15" customFormat="1" ht="31.7" customHeight="1" x14ac:dyDescent="0.2">
      <c r="A21" s="10" t="s">
        <v>35</v>
      </c>
      <c r="B21" s="11" t="s">
        <v>36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1"/>
      <c r="S21" s="11"/>
      <c r="T21" s="13">
        <f>T22+T23</f>
        <v>234082.59</v>
      </c>
      <c r="U21" s="13"/>
      <c r="V21" s="13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>
        <f>AH22+AH23</f>
        <v>191306</v>
      </c>
      <c r="AI21" s="13"/>
      <c r="AJ21" s="13"/>
      <c r="AK21" s="13"/>
      <c r="AL21" s="13">
        <f>AL22+AL23</f>
        <v>293400.56</v>
      </c>
      <c r="AM21" s="13"/>
      <c r="AN21" s="13"/>
      <c r="AO21" s="13"/>
    </row>
    <row r="22" spans="1:41" s="15" customFormat="1" ht="47.45" customHeight="1" x14ac:dyDescent="0.2">
      <c r="A22" s="10" t="s">
        <v>37</v>
      </c>
      <c r="B22" s="11" t="s">
        <v>36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 t="s">
        <v>24</v>
      </c>
      <c r="R22" s="11" t="s">
        <v>38</v>
      </c>
      <c r="S22" s="11" t="s">
        <v>39</v>
      </c>
      <c r="T22" s="13">
        <v>204082.59</v>
      </c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3">
        <v>181306</v>
      </c>
      <c r="AI22" s="13"/>
      <c r="AJ22" s="13"/>
      <c r="AK22" s="13"/>
      <c r="AL22" s="13">
        <v>263400.56</v>
      </c>
      <c r="AM22" s="13"/>
      <c r="AN22" s="13"/>
      <c r="AO22" s="13"/>
    </row>
    <row r="23" spans="1:41" s="15" customFormat="1" ht="47.25" customHeight="1" x14ac:dyDescent="0.2">
      <c r="A23" s="10" t="s">
        <v>40</v>
      </c>
      <c r="B23" s="11" t="s">
        <v>36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 t="s">
        <v>41</v>
      </c>
      <c r="R23" s="11" t="s">
        <v>38</v>
      </c>
      <c r="S23" s="11" t="s">
        <v>39</v>
      </c>
      <c r="T23" s="13">
        <v>30000</v>
      </c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3">
        <v>10000</v>
      </c>
      <c r="AI23" s="13"/>
      <c r="AJ23" s="13"/>
      <c r="AK23" s="13"/>
      <c r="AL23" s="13">
        <v>30000</v>
      </c>
      <c r="AM23" s="13"/>
      <c r="AN23" s="13"/>
      <c r="AO23" s="13"/>
    </row>
    <row r="24" spans="1:41" s="15" customFormat="1" ht="31.5" hidden="1" customHeight="1" x14ac:dyDescent="0.2">
      <c r="A24" s="10" t="s">
        <v>30</v>
      </c>
      <c r="B24" s="11" t="s">
        <v>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1"/>
      <c r="S24" s="11"/>
      <c r="T24" s="13">
        <v>0</v>
      </c>
      <c r="U24" s="13"/>
      <c r="V24" s="13"/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3">
        <v>0</v>
      </c>
      <c r="AI24" s="13"/>
      <c r="AJ24" s="13"/>
      <c r="AK24" s="13"/>
      <c r="AL24" s="13">
        <v>0</v>
      </c>
      <c r="AM24" s="13"/>
      <c r="AN24" s="13"/>
      <c r="AO24" s="13"/>
    </row>
    <row r="25" spans="1:41" s="15" customFormat="1" ht="47.25" hidden="1" customHeight="1" x14ac:dyDescent="0.2">
      <c r="A25" s="10" t="s">
        <v>32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 t="s">
        <v>24</v>
      </c>
      <c r="R25" s="11" t="s">
        <v>38</v>
      </c>
      <c r="S25" s="11" t="s">
        <v>39</v>
      </c>
      <c r="T25" s="13">
        <v>0</v>
      </c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3">
        <v>0</v>
      </c>
      <c r="AI25" s="13"/>
      <c r="AJ25" s="13"/>
      <c r="AK25" s="13"/>
      <c r="AL25" s="13">
        <v>0</v>
      </c>
      <c r="AM25" s="13"/>
      <c r="AN25" s="13"/>
      <c r="AO25" s="13"/>
    </row>
    <row r="26" spans="1:41" s="15" customFormat="1" ht="31.7" customHeight="1" x14ac:dyDescent="0.2">
      <c r="A26" s="10" t="s">
        <v>43</v>
      </c>
      <c r="B26" s="11" t="s">
        <v>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1"/>
      <c r="S26" s="11"/>
      <c r="T26" s="13">
        <v>0</v>
      </c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3">
        <v>0</v>
      </c>
      <c r="AI26" s="13"/>
      <c r="AJ26" s="13"/>
      <c r="AK26" s="13"/>
      <c r="AL26" s="13">
        <v>0</v>
      </c>
      <c r="AM26" s="13"/>
      <c r="AN26" s="13"/>
      <c r="AO26" s="13"/>
    </row>
    <row r="27" spans="1:41" s="15" customFormat="1" ht="47.45" customHeight="1" x14ac:dyDescent="0.2">
      <c r="A27" s="10" t="s">
        <v>45</v>
      </c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 t="s">
        <v>24</v>
      </c>
      <c r="R27" s="11" t="s">
        <v>46</v>
      </c>
      <c r="S27" s="11" t="s">
        <v>26</v>
      </c>
      <c r="T27" s="13">
        <v>0</v>
      </c>
      <c r="U27" s="13"/>
      <c r="V27" s="13"/>
      <c r="W27" s="1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3">
        <v>0</v>
      </c>
      <c r="AI27" s="13"/>
      <c r="AJ27" s="13"/>
      <c r="AK27" s="13"/>
      <c r="AL27" s="13">
        <v>0</v>
      </c>
      <c r="AM27" s="13"/>
      <c r="AN27" s="13"/>
      <c r="AO27" s="13"/>
    </row>
    <row r="28" spans="1:41" s="15" customFormat="1" ht="31.7" customHeight="1" x14ac:dyDescent="0.2">
      <c r="A28" s="10" t="s">
        <v>47</v>
      </c>
      <c r="B28" s="11" t="s">
        <v>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1"/>
      <c r="S28" s="11"/>
      <c r="T28" s="13">
        <f>T29</f>
        <v>1330930.44</v>
      </c>
      <c r="U28" s="13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3">
        <f>AH29</f>
        <v>1100000</v>
      </c>
      <c r="AI28" s="13"/>
      <c r="AJ28" s="13"/>
      <c r="AK28" s="13"/>
      <c r="AL28" s="13">
        <f>AL29</f>
        <v>1330930.44</v>
      </c>
      <c r="AM28" s="13"/>
      <c r="AN28" s="13"/>
      <c r="AO28" s="13"/>
    </row>
    <row r="29" spans="1:41" s="15" customFormat="1" ht="31.7" customHeight="1" x14ac:dyDescent="0.2">
      <c r="A29" s="10" t="s">
        <v>49</v>
      </c>
      <c r="B29" s="11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 t="s">
        <v>50</v>
      </c>
      <c r="R29" s="11" t="s">
        <v>38</v>
      </c>
      <c r="S29" s="11" t="s">
        <v>39</v>
      </c>
      <c r="T29" s="13">
        <v>1330930.44</v>
      </c>
      <c r="U29" s="13"/>
      <c r="V29" s="13"/>
      <c r="W29" s="1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3">
        <v>1100000</v>
      </c>
      <c r="AI29" s="13"/>
      <c r="AJ29" s="13"/>
      <c r="AK29" s="13"/>
      <c r="AL29" s="13">
        <v>1330930.44</v>
      </c>
      <c r="AM29" s="13"/>
      <c r="AN29" s="13"/>
      <c r="AO29" s="13"/>
    </row>
    <row r="30" spans="1:41" s="15" customFormat="1" ht="31.7" customHeight="1" x14ac:dyDescent="0.2">
      <c r="A30" s="10" t="s">
        <v>51</v>
      </c>
      <c r="B30" s="11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1"/>
      <c r="S30" s="11"/>
      <c r="T30" s="13">
        <v>0</v>
      </c>
      <c r="U30" s="13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3">
        <v>0</v>
      </c>
      <c r="AI30" s="13"/>
      <c r="AJ30" s="13"/>
      <c r="AK30" s="13"/>
      <c r="AL30" s="13">
        <v>0</v>
      </c>
      <c r="AM30" s="13"/>
      <c r="AN30" s="13"/>
      <c r="AO30" s="13"/>
    </row>
    <row r="31" spans="1:41" s="15" customFormat="1" ht="31.7" customHeight="1" x14ac:dyDescent="0.2">
      <c r="A31" s="10" t="s">
        <v>53</v>
      </c>
      <c r="B31" s="11" t="s">
        <v>54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1"/>
      <c r="S31" s="11"/>
      <c r="T31" s="13">
        <v>5000</v>
      </c>
      <c r="U31" s="13"/>
      <c r="V31" s="13"/>
      <c r="W31" s="1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3">
        <v>5000</v>
      </c>
      <c r="AI31" s="13"/>
      <c r="AJ31" s="13"/>
      <c r="AK31" s="13"/>
      <c r="AL31" s="13">
        <v>10000</v>
      </c>
      <c r="AM31" s="13"/>
      <c r="AN31" s="13"/>
      <c r="AO31" s="13"/>
    </row>
    <row r="32" spans="1:41" s="15" customFormat="1" ht="63.2" customHeight="1" x14ac:dyDescent="0.2">
      <c r="A32" s="10" t="s">
        <v>55</v>
      </c>
      <c r="B32" s="11" t="s">
        <v>54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 t="s">
        <v>24</v>
      </c>
      <c r="R32" s="11" t="s">
        <v>27</v>
      </c>
      <c r="S32" s="11" t="s">
        <v>56</v>
      </c>
      <c r="T32" s="13">
        <v>5000</v>
      </c>
      <c r="U32" s="13"/>
      <c r="V32" s="13"/>
      <c r="W32" s="1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3">
        <v>5000</v>
      </c>
      <c r="AI32" s="13"/>
      <c r="AJ32" s="13"/>
      <c r="AK32" s="13"/>
      <c r="AL32" s="13">
        <v>10000</v>
      </c>
      <c r="AM32" s="13"/>
      <c r="AN32" s="13"/>
      <c r="AO32" s="13"/>
    </row>
    <row r="33" spans="1:41" s="15" customFormat="1" ht="31.7" customHeight="1" x14ac:dyDescent="0.2">
      <c r="A33" s="10" t="s">
        <v>57</v>
      </c>
      <c r="B33" s="11" t="s">
        <v>58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1"/>
      <c r="S33" s="11"/>
      <c r="T33" s="13">
        <f>T34</f>
        <v>300000</v>
      </c>
      <c r="U33" s="13"/>
      <c r="V33" s="13"/>
      <c r="W33" s="1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3">
        <f>AH34</f>
        <v>200000</v>
      </c>
      <c r="AI33" s="13"/>
      <c r="AJ33" s="13"/>
      <c r="AK33" s="13"/>
      <c r="AL33" s="13">
        <f>AL34</f>
        <v>390000</v>
      </c>
      <c r="AM33" s="13"/>
      <c r="AN33" s="13"/>
      <c r="AO33" s="13"/>
    </row>
    <row r="34" spans="1:41" s="15" customFormat="1" ht="47.45" customHeight="1" x14ac:dyDescent="0.2">
      <c r="A34" s="10" t="s">
        <v>59</v>
      </c>
      <c r="B34" s="11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 t="s">
        <v>24</v>
      </c>
      <c r="R34" s="11" t="s">
        <v>27</v>
      </c>
      <c r="S34" s="11" t="s">
        <v>60</v>
      </c>
      <c r="T34" s="13">
        <v>300000</v>
      </c>
      <c r="U34" s="13"/>
      <c r="V34" s="13"/>
      <c r="W34" s="13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3">
        <v>200000</v>
      </c>
      <c r="AI34" s="13"/>
      <c r="AJ34" s="13"/>
      <c r="AK34" s="13"/>
      <c r="AL34" s="13">
        <v>390000</v>
      </c>
      <c r="AM34" s="13"/>
      <c r="AN34" s="13"/>
      <c r="AO34" s="13"/>
    </row>
    <row r="35" spans="1:41" s="15" customFormat="1" ht="31.5" hidden="1" customHeight="1" x14ac:dyDescent="0.2">
      <c r="A35" s="10" t="s">
        <v>61</v>
      </c>
      <c r="B35" s="11" t="s">
        <v>62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1"/>
      <c r="S35" s="11"/>
      <c r="T35" s="13">
        <v>0</v>
      </c>
      <c r="U35" s="13"/>
      <c r="V35" s="13"/>
      <c r="W35" s="13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</row>
    <row r="36" spans="1:41" s="15" customFormat="1" ht="46.5" hidden="1" customHeight="1" x14ac:dyDescent="0.2">
      <c r="A36" s="10" t="s">
        <v>63</v>
      </c>
      <c r="B36" s="11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 t="s">
        <v>24</v>
      </c>
      <c r="R36" s="11" t="s">
        <v>25</v>
      </c>
      <c r="S36" s="11" t="s">
        <v>56</v>
      </c>
      <c r="T36" s="13">
        <v>0</v>
      </c>
      <c r="U36" s="13"/>
      <c r="V36" s="13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</row>
    <row r="37" spans="1:41" s="15" customFormat="1" ht="31.5" hidden="1" customHeight="1" x14ac:dyDescent="0.2">
      <c r="A37" s="10" t="s">
        <v>61</v>
      </c>
      <c r="B37" s="11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1"/>
      <c r="S37" s="11"/>
      <c r="T37" s="13">
        <v>0</v>
      </c>
      <c r="U37" s="13"/>
      <c r="V37" s="13"/>
      <c r="W37" s="13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">
        <v>0</v>
      </c>
      <c r="AI37" s="13"/>
      <c r="AJ37" s="13"/>
      <c r="AK37" s="13"/>
      <c r="AL37" s="13">
        <v>0</v>
      </c>
      <c r="AM37" s="13"/>
      <c r="AN37" s="13"/>
      <c r="AO37" s="13"/>
    </row>
    <row r="38" spans="1:41" s="15" customFormat="1" ht="47.25" hidden="1" customHeight="1" x14ac:dyDescent="0.2">
      <c r="A38" s="10" t="s">
        <v>63</v>
      </c>
      <c r="B38" s="11" t="s">
        <v>64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 t="s">
        <v>24</v>
      </c>
      <c r="R38" s="11" t="s">
        <v>25</v>
      </c>
      <c r="S38" s="11" t="s">
        <v>56</v>
      </c>
      <c r="T38" s="13">
        <v>0</v>
      </c>
      <c r="U38" s="13"/>
      <c r="V38" s="13"/>
      <c r="W38" s="13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3">
        <v>0</v>
      </c>
      <c r="AI38" s="13"/>
      <c r="AJ38" s="13"/>
      <c r="AK38" s="13"/>
      <c r="AL38" s="13">
        <v>0</v>
      </c>
      <c r="AM38" s="13"/>
      <c r="AN38" s="13"/>
      <c r="AO38" s="13"/>
    </row>
    <row r="39" spans="1:41" s="15" customFormat="1" ht="31.7" customHeight="1" x14ac:dyDescent="0.2">
      <c r="A39" s="10" t="s">
        <v>65</v>
      </c>
      <c r="B39" s="11" t="s">
        <v>66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1"/>
      <c r="S39" s="11"/>
      <c r="T39" s="13">
        <f>T40</f>
        <v>2317624.9699999997</v>
      </c>
      <c r="U39" s="13"/>
      <c r="V39" s="13"/>
      <c r="W39" s="1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3">
        <f>AH40</f>
        <v>2312836.62</v>
      </c>
      <c r="AI39" s="13"/>
      <c r="AJ39" s="13"/>
      <c r="AK39" s="13"/>
      <c r="AL39" s="13">
        <f>AL40</f>
        <v>2289236.62</v>
      </c>
      <c r="AM39" s="13"/>
      <c r="AN39" s="13"/>
      <c r="AO39" s="13"/>
    </row>
    <row r="40" spans="1:41" s="15" customFormat="1" ht="31.7" customHeight="1" x14ac:dyDescent="0.2">
      <c r="A40" s="10" t="s">
        <v>65</v>
      </c>
      <c r="B40" s="11" t="s">
        <v>67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1"/>
      <c r="S40" s="11"/>
      <c r="T40" s="13">
        <f>T41+T45+T49+T52+T54</f>
        <v>2317624.9699999997</v>
      </c>
      <c r="U40" s="13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3">
        <f>AH41+AH45+AH47+AH49+AH52+AH54</f>
        <v>2312836.62</v>
      </c>
      <c r="AI40" s="13"/>
      <c r="AJ40" s="13"/>
      <c r="AK40" s="13"/>
      <c r="AL40" s="13">
        <f>AL41+AL45+AL47+AL49+AL52+AL54</f>
        <v>2289236.62</v>
      </c>
      <c r="AM40" s="13"/>
      <c r="AN40" s="13"/>
      <c r="AO40" s="13"/>
    </row>
    <row r="41" spans="1:41" s="15" customFormat="1" ht="31.7" customHeight="1" x14ac:dyDescent="0.2">
      <c r="A41" s="10" t="s">
        <v>68</v>
      </c>
      <c r="B41" s="11" t="s">
        <v>69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1"/>
      <c r="S41" s="11"/>
      <c r="T41" s="13">
        <f>T42+T43+T44</f>
        <v>1334789.7799999998</v>
      </c>
      <c r="U41" s="13"/>
      <c r="V41" s="13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3">
        <f>AH42+AH43+AH44</f>
        <v>1323001.43</v>
      </c>
      <c r="AI41" s="13"/>
      <c r="AJ41" s="13"/>
      <c r="AK41" s="13"/>
      <c r="AL41" s="13">
        <f>AL42+AL43+AL44</f>
        <v>1423501.43</v>
      </c>
      <c r="AM41" s="13"/>
      <c r="AN41" s="13"/>
      <c r="AO41" s="13"/>
    </row>
    <row r="42" spans="1:41" s="15" customFormat="1" ht="94.9" customHeight="1" x14ac:dyDescent="0.2">
      <c r="A42" s="18" t="s">
        <v>70</v>
      </c>
      <c r="B42" s="11" t="s">
        <v>69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 t="s">
        <v>71</v>
      </c>
      <c r="R42" s="11" t="s">
        <v>39</v>
      </c>
      <c r="S42" s="11" t="s">
        <v>25</v>
      </c>
      <c r="T42" s="13">
        <v>574638.84</v>
      </c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3">
        <v>574471.18999999994</v>
      </c>
      <c r="AI42" s="13"/>
      <c r="AJ42" s="13"/>
      <c r="AK42" s="13"/>
      <c r="AL42" s="13">
        <v>724471.19</v>
      </c>
      <c r="AM42" s="13"/>
      <c r="AN42" s="13"/>
      <c r="AO42" s="13"/>
    </row>
    <row r="43" spans="1:41" s="15" customFormat="1" ht="47.45" customHeight="1" x14ac:dyDescent="0.2">
      <c r="A43" s="10" t="s">
        <v>72</v>
      </c>
      <c r="B43" s="11" t="s">
        <v>69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 t="s">
        <v>24</v>
      </c>
      <c r="R43" s="11" t="s">
        <v>39</v>
      </c>
      <c r="S43" s="11" t="s">
        <v>25</v>
      </c>
      <c r="T43" s="13">
        <v>730150.94</v>
      </c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3">
        <v>708530.24</v>
      </c>
      <c r="AI43" s="13"/>
      <c r="AJ43" s="13"/>
      <c r="AK43" s="13"/>
      <c r="AL43" s="13">
        <v>659030.24</v>
      </c>
      <c r="AM43" s="13"/>
      <c r="AN43" s="13"/>
      <c r="AO43" s="13"/>
    </row>
    <row r="44" spans="1:41" s="15" customFormat="1" ht="31.7" customHeight="1" x14ac:dyDescent="0.2">
      <c r="A44" s="10" t="s">
        <v>73</v>
      </c>
      <c r="B44" s="11" t="s">
        <v>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 t="s">
        <v>41</v>
      </c>
      <c r="R44" s="11" t="s">
        <v>39</v>
      </c>
      <c r="S44" s="11" t="s">
        <v>25</v>
      </c>
      <c r="T44" s="13">
        <v>30000</v>
      </c>
      <c r="U44" s="13"/>
      <c r="V44" s="13"/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3">
        <v>40000</v>
      </c>
      <c r="AI44" s="13"/>
      <c r="AJ44" s="13"/>
      <c r="AK44" s="13"/>
      <c r="AL44" s="13">
        <v>40000</v>
      </c>
      <c r="AM44" s="13"/>
      <c r="AN44" s="13"/>
      <c r="AO44" s="13"/>
    </row>
    <row r="45" spans="1:41" s="15" customFormat="1" ht="31.7" customHeight="1" x14ac:dyDescent="0.2">
      <c r="A45" s="10" t="s">
        <v>74</v>
      </c>
      <c r="B45" s="11" t="s">
        <v>75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1"/>
      <c r="S45" s="11"/>
      <c r="T45" s="13">
        <v>5000</v>
      </c>
      <c r="U45" s="13"/>
      <c r="V45" s="13"/>
      <c r="W45" s="1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3">
        <v>10000</v>
      </c>
      <c r="AI45" s="13"/>
      <c r="AJ45" s="13"/>
      <c r="AK45" s="13"/>
      <c r="AL45" s="13">
        <v>10000</v>
      </c>
      <c r="AM45" s="13"/>
      <c r="AN45" s="13"/>
      <c r="AO45" s="13"/>
    </row>
    <row r="46" spans="1:41" s="15" customFormat="1" ht="31.7" customHeight="1" x14ac:dyDescent="0.2">
      <c r="A46" s="10" t="s">
        <v>76</v>
      </c>
      <c r="B46" s="11" t="s">
        <v>75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41</v>
      </c>
      <c r="R46" s="11" t="s">
        <v>39</v>
      </c>
      <c r="S46" s="11" t="s">
        <v>46</v>
      </c>
      <c r="T46" s="13">
        <v>5000</v>
      </c>
      <c r="U46" s="13"/>
      <c r="V46" s="13"/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3">
        <v>10000</v>
      </c>
      <c r="AI46" s="13"/>
      <c r="AJ46" s="13"/>
      <c r="AK46" s="13"/>
      <c r="AL46" s="13">
        <v>10000</v>
      </c>
      <c r="AM46" s="13"/>
      <c r="AN46" s="13"/>
      <c r="AO46" s="13"/>
    </row>
    <row r="47" spans="1:41" s="15" customFormat="1" ht="31.7" customHeight="1" x14ac:dyDescent="0.2">
      <c r="A47" s="10" t="s">
        <v>77</v>
      </c>
      <c r="B47" s="11" t="s">
        <v>78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1"/>
      <c r="S47" s="11"/>
      <c r="T47" s="13">
        <f>T48</f>
        <v>0</v>
      </c>
      <c r="U47" s="13"/>
      <c r="V47" s="13"/>
      <c r="W47" s="1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3">
        <f>T48</f>
        <v>0</v>
      </c>
      <c r="AI47" s="13"/>
      <c r="AJ47" s="13"/>
      <c r="AK47" s="13"/>
      <c r="AL47" s="13">
        <f>AL48</f>
        <v>0</v>
      </c>
      <c r="AM47" s="13"/>
      <c r="AN47" s="13"/>
      <c r="AO47" s="13"/>
    </row>
    <row r="48" spans="1:41" s="15" customFormat="1" ht="94.9" customHeight="1" x14ac:dyDescent="0.2">
      <c r="A48" s="18" t="s">
        <v>79</v>
      </c>
      <c r="B48" s="11" t="s">
        <v>78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 t="s">
        <v>71</v>
      </c>
      <c r="R48" s="11" t="s">
        <v>39</v>
      </c>
      <c r="S48" s="11" t="s">
        <v>25</v>
      </c>
      <c r="T48" s="13">
        <v>0</v>
      </c>
      <c r="U48" s="13"/>
      <c r="V48" s="13"/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3">
        <f>T48</f>
        <v>0</v>
      </c>
      <c r="AI48" s="13"/>
      <c r="AJ48" s="13"/>
      <c r="AK48" s="13"/>
      <c r="AL48" s="13">
        <f>T48</f>
        <v>0</v>
      </c>
      <c r="AM48" s="13"/>
      <c r="AN48" s="13"/>
      <c r="AO48" s="13"/>
    </row>
    <row r="49" spans="1:41" s="15" customFormat="1" ht="31.7" customHeight="1" x14ac:dyDescent="0.2">
      <c r="A49" s="10" t="s">
        <v>80</v>
      </c>
      <c r="B49" s="11" t="s">
        <v>81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3">
        <f>T50+T51</f>
        <v>122100</v>
      </c>
      <c r="U49" s="13"/>
      <c r="V49" s="13"/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3">
        <f>AH50+AH51</f>
        <v>124100</v>
      </c>
      <c r="AI49" s="13"/>
      <c r="AJ49" s="13"/>
      <c r="AK49" s="13"/>
      <c r="AL49" s="13">
        <v>0</v>
      </c>
      <c r="AM49" s="13"/>
      <c r="AN49" s="13"/>
      <c r="AO49" s="13"/>
    </row>
    <row r="50" spans="1:41" s="15" customFormat="1" ht="94.9" customHeight="1" x14ac:dyDescent="0.2">
      <c r="A50" s="18" t="s">
        <v>82</v>
      </c>
      <c r="B50" s="11" t="s">
        <v>81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71</v>
      </c>
      <c r="R50" s="11" t="s">
        <v>83</v>
      </c>
      <c r="S50" s="11" t="s">
        <v>27</v>
      </c>
      <c r="T50" s="13">
        <v>121100</v>
      </c>
      <c r="U50" s="13"/>
      <c r="V50" s="13"/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">
        <v>123100</v>
      </c>
      <c r="AI50" s="13"/>
      <c r="AJ50" s="13"/>
      <c r="AK50" s="13"/>
      <c r="AL50" s="13">
        <v>0</v>
      </c>
      <c r="AM50" s="13"/>
      <c r="AN50" s="13"/>
      <c r="AO50" s="13"/>
    </row>
    <row r="51" spans="1:41" s="15" customFormat="1" ht="47.45" customHeight="1" x14ac:dyDescent="0.2">
      <c r="A51" s="10" t="s">
        <v>84</v>
      </c>
      <c r="B51" s="11" t="s">
        <v>81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 t="s">
        <v>24</v>
      </c>
      <c r="R51" s="11" t="s">
        <v>83</v>
      </c>
      <c r="S51" s="11" t="s">
        <v>27</v>
      </c>
      <c r="T51" s="13">
        <v>1000</v>
      </c>
      <c r="U51" s="13"/>
      <c r="V51" s="13"/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3">
        <v>1000</v>
      </c>
      <c r="AI51" s="13"/>
      <c r="AJ51" s="13"/>
      <c r="AK51" s="13"/>
      <c r="AL51" s="13">
        <v>0</v>
      </c>
      <c r="AM51" s="13"/>
      <c r="AN51" s="13"/>
      <c r="AO51" s="13"/>
    </row>
    <row r="52" spans="1:41" s="15" customFormat="1" ht="31.7" customHeight="1" x14ac:dyDescent="0.2">
      <c r="A52" s="10" t="s">
        <v>85</v>
      </c>
      <c r="B52" s="11" t="s">
        <v>86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1"/>
      <c r="S52" s="11"/>
      <c r="T52" s="13">
        <f>T53</f>
        <v>673883.66</v>
      </c>
      <c r="U52" s="13"/>
      <c r="V52" s="13"/>
      <c r="W52" s="1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3">
        <f>AH53</f>
        <v>673883.66</v>
      </c>
      <c r="AI52" s="13"/>
      <c r="AJ52" s="13"/>
      <c r="AK52" s="13"/>
      <c r="AL52" s="13">
        <f>AL53</f>
        <v>673883.66</v>
      </c>
      <c r="AM52" s="13"/>
      <c r="AN52" s="13"/>
      <c r="AO52" s="13"/>
    </row>
    <row r="53" spans="1:41" s="15" customFormat="1" ht="79.150000000000006" customHeight="1" x14ac:dyDescent="0.2">
      <c r="A53" s="10" t="s">
        <v>87</v>
      </c>
      <c r="B53" s="11" t="s">
        <v>86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 t="s">
        <v>71</v>
      </c>
      <c r="R53" s="11" t="s">
        <v>39</v>
      </c>
      <c r="S53" s="11" t="s">
        <v>83</v>
      </c>
      <c r="T53" s="13">
        <v>673883.66</v>
      </c>
      <c r="U53" s="13"/>
      <c r="V53" s="13"/>
      <c r="W53" s="1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3">
        <f>T53</f>
        <v>673883.66</v>
      </c>
      <c r="AI53" s="13"/>
      <c r="AJ53" s="13"/>
      <c r="AK53" s="13"/>
      <c r="AL53" s="13">
        <f>AH53</f>
        <v>673883.66</v>
      </c>
      <c r="AM53" s="13"/>
      <c r="AN53" s="13"/>
      <c r="AO53" s="13"/>
    </row>
    <row r="54" spans="1:41" s="15" customFormat="1" ht="31.7" customHeight="1" x14ac:dyDescent="0.2">
      <c r="A54" s="10" t="s">
        <v>47</v>
      </c>
      <c r="B54" s="11" t="s">
        <v>88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1"/>
      <c r="S54" s="11"/>
      <c r="T54" s="13">
        <f>T55+T56+T57+T58+T60</f>
        <v>181851.53000000003</v>
      </c>
      <c r="U54" s="13"/>
      <c r="V54" s="13"/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3">
        <f>AH55+AH56+AH57+AH59+AH61</f>
        <v>181851.53000000003</v>
      </c>
      <c r="AI54" s="13"/>
      <c r="AJ54" s="13"/>
      <c r="AK54" s="13"/>
      <c r="AL54" s="13">
        <f>AL55+AL56+AL57+AL59+AL61</f>
        <v>181851.53000000003</v>
      </c>
      <c r="AM54" s="13"/>
      <c r="AN54" s="13"/>
      <c r="AO54" s="13"/>
    </row>
    <row r="55" spans="1:41" s="15" customFormat="1" ht="31.7" customHeight="1" x14ac:dyDescent="0.2">
      <c r="A55" s="10" t="s">
        <v>49</v>
      </c>
      <c r="B55" s="11" t="s">
        <v>88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 t="s">
        <v>50</v>
      </c>
      <c r="R55" s="11" t="s">
        <v>39</v>
      </c>
      <c r="S55" s="11" t="s">
        <v>89</v>
      </c>
      <c r="T55" s="13">
        <v>87444.91</v>
      </c>
      <c r="U55" s="13"/>
      <c r="V55" s="13"/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3">
        <v>87444.91</v>
      </c>
      <c r="AI55" s="13"/>
      <c r="AJ55" s="13"/>
      <c r="AK55" s="13"/>
      <c r="AL55" s="13">
        <v>87444.91</v>
      </c>
      <c r="AM55" s="13"/>
      <c r="AN55" s="13"/>
      <c r="AO55" s="13"/>
    </row>
    <row r="56" spans="1:41" s="15" customFormat="1" ht="31.7" customHeight="1" x14ac:dyDescent="0.2">
      <c r="A56" s="10" t="s">
        <v>49</v>
      </c>
      <c r="B56" s="11" t="s">
        <v>88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 t="s">
        <v>50</v>
      </c>
      <c r="R56" s="11" t="s">
        <v>26</v>
      </c>
      <c r="S56" s="11" t="s">
        <v>27</v>
      </c>
      <c r="T56" s="13">
        <v>46285.17</v>
      </c>
      <c r="U56" s="13"/>
      <c r="V56" s="13"/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3">
        <v>46285.17</v>
      </c>
      <c r="AI56" s="13"/>
      <c r="AJ56" s="13"/>
      <c r="AK56" s="13"/>
      <c r="AL56" s="13">
        <v>46285.17</v>
      </c>
      <c r="AM56" s="13"/>
      <c r="AN56" s="13"/>
      <c r="AO56" s="13"/>
    </row>
    <row r="57" spans="1:41" s="15" customFormat="1" ht="31.7" customHeight="1" x14ac:dyDescent="0.2">
      <c r="A57" s="10" t="s">
        <v>49</v>
      </c>
      <c r="B57" s="11" t="s">
        <v>88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 t="s">
        <v>50</v>
      </c>
      <c r="R57" s="11" t="s">
        <v>26</v>
      </c>
      <c r="S57" s="11" t="s">
        <v>26</v>
      </c>
      <c r="T57" s="13">
        <v>42451.45</v>
      </c>
      <c r="U57" s="13"/>
      <c r="V57" s="13"/>
      <c r="W57" s="13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3">
        <v>42451.45</v>
      </c>
      <c r="AI57" s="13"/>
      <c r="AJ57" s="13"/>
      <c r="AK57" s="13"/>
      <c r="AL57" s="13">
        <v>42451.45</v>
      </c>
      <c r="AM57" s="13"/>
      <c r="AN57" s="13"/>
      <c r="AO57" s="13"/>
    </row>
    <row r="58" spans="1:41" s="15" customFormat="1" ht="47.45" customHeight="1" x14ac:dyDescent="0.2">
      <c r="A58" s="10" t="s">
        <v>90</v>
      </c>
      <c r="B58" s="11" t="s">
        <v>91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1"/>
      <c r="S58" s="11"/>
      <c r="T58" s="13">
        <v>670</v>
      </c>
      <c r="U58" s="13"/>
      <c r="V58" s="13"/>
      <c r="W58" s="13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3">
        <v>670</v>
      </c>
      <c r="AI58" s="13"/>
      <c r="AJ58" s="13"/>
      <c r="AK58" s="13"/>
      <c r="AL58" s="13">
        <v>670</v>
      </c>
      <c r="AM58" s="13"/>
      <c r="AN58" s="13"/>
      <c r="AO58" s="13"/>
    </row>
    <row r="59" spans="1:41" s="15" customFormat="1" ht="47.45" customHeight="1" x14ac:dyDescent="0.2">
      <c r="A59" s="10" t="s">
        <v>92</v>
      </c>
      <c r="B59" s="11" t="s">
        <v>91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 t="s">
        <v>50</v>
      </c>
      <c r="R59" s="11" t="s">
        <v>39</v>
      </c>
      <c r="S59" s="11" t="s">
        <v>89</v>
      </c>
      <c r="T59" s="13">
        <v>670</v>
      </c>
      <c r="U59" s="13"/>
      <c r="V59" s="13"/>
      <c r="W59" s="13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3">
        <v>670</v>
      </c>
      <c r="AI59" s="13"/>
      <c r="AJ59" s="13"/>
      <c r="AK59" s="13"/>
      <c r="AL59" s="13">
        <v>670</v>
      </c>
      <c r="AM59" s="13"/>
      <c r="AN59" s="13"/>
      <c r="AO59" s="13"/>
    </row>
    <row r="60" spans="1:41" s="15" customFormat="1" ht="31.7" customHeight="1" x14ac:dyDescent="0.2">
      <c r="A60" s="10" t="s">
        <v>93</v>
      </c>
      <c r="B60" s="11" t="s">
        <v>94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1"/>
      <c r="S60" s="11"/>
      <c r="T60" s="13">
        <v>5000</v>
      </c>
      <c r="U60" s="13"/>
      <c r="V60" s="13"/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3">
        <v>5000</v>
      </c>
      <c r="AI60" s="13"/>
      <c r="AJ60" s="13"/>
      <c r="AK60" s="13"/>
      <c r="AL60" s="13">
        <v>5000</v>
      </c>
      <c r="AM60" s="13"/>
      <c r="AN60" s="13"/>
      <c r="AO60" s="13"/>
    </row>
    <row r="61" spans="1:41" s="15" customFormat="1" ht="47.45" customHeight="1" x14ac:dyDescent="0.2">
      <c r="A61" s="10" t="s">
        <v>95</v>
      </c>
      <c r="B61" s="11" t="s">
        <v>94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 t="s">
        <v>50</v>
      </c>
      <c r="R61" s="11" t="s">
        <v>39</v>
      </c>
      <c r="S61" s="11" t="s">
        <v>89</v>
      </c>
      <c r="T61" s="13">
        <v>5000</v>
      </c>
      <c r="U61" s="13"/>
      <c r="V61" s="13"/>
      <c r="W61" s="13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3">
        <v>5000</v>
      </c>
      <c r="AI61" s="13"/>
      <c r="AJ61" s="13"/>
      <c r="AK61" s="13"/>
      <c r="AL61" s="13">
        <v>5000</v>
      </c>
      <c r="AM61" s="13"/>
      <c r="AN61" s="13"/>
      <c r="AO61" s="13"/>
    </row>
    <row r="62" spans="1:41" s="15" customFormat="1" ht="31.7" customHeight="1" x14ac:dyDescent="0.2">
      <c r="A62" s="10" t="s">
        <v>96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1"/>
      <c r="S62" s="11"/>
      <c r="T62" s="13">
        <f>T39+T12</f>
        <v>4417638</v>
      </c>
      <c r="U62" s="13"/>
      <c r="V62" s="13"/>
      <c r="W62" s="1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3">
        <f>AH39+AH12</f>
        <v>4029106</v>
      </c>
      <c r="AI62" s="13"/>
      <c r="AJ62" s="13"/>
      <c r="AK62" s="13"/>
      <c r="AL62" s="13">
        <f>AL39+AL12</f>
        <v>4553331</v>
      </c>
      <c r="AM62" s="13"/>
      <c r="AN62" s="13"/>
      <c r="AO62" s="13"/>
    </row>
    <row r="63" spans="1:41" ht="15" x14ac:dyDescent="0.25"/>
  </sheetData>
  <mergeCells count="28">
    <mergeCell ref="AO9:AO10"/>
    <mergeCell ref="Q9:Q10"/>
    <mergeCell ref="U9:U10"/>
    <mergeCell ref="S9:S10"/>
    <mergeCell ref="AN9:AN10"/>
    <mergeCell ref="R9:R10"/>
    <mergeCell ref="AJ9:AJ10"/>
    <mergeCell ref="W9:W10"/>
    <mergeCell ref="AB9:AB10"/>
    <mergeCell ref="V9:V10"/>
    <mergeCell ref="AD9:AD10"/>
    <mergeCell ref="AM9:AM10"/>
    <mergeCell ref="AI9:AI10"/>
    <mergeCell ref="A4:AL4"/>
    <mergeCell ref="A9:A10"/>
    <mergeCell ref="T9:T10"/>
    <mergeCell ref="X9:X10"/>
    <mergeCell ref="AH9:AH10"/>
    <mergeCell ref="B9:P10"/>
    <mergeCell ref="AL9:AL10"/>
    <mergeCell ref="AC9:AC10"/>
    <mergeCell ref="AK9:AK10"/>
    <mergeCell ref="Y9:Y10"/>
    <mergeCell ref="AA9:AA10"/>
    <mergeCell ref="AF9:AF10"/>
    <mergeCell ref="AG9:AG10"/>
    <mergeCell ref="Z9:Z10"/>
    <mergeCell ref="AE9:AE10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rep:2.48.0.277</dc:description>
  <cp:lastModifiedBy>Microsoft</cp:lastModifiedBy>
  <cp:lastPrinted>2020-12-30T02:21:08Z</cp:lastPrinted>
  <dcterms:created xsi:type="dcterms:W3CDTF">2019-11-07T05:43:17Z</dcterms:created>
  <dcterms:modified xsi:type="dcterms:W3CDTF">2020-12-30T02:21:42Z</dcterms:modified>
</cp:coreProperties>
</file>