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1" windowHeight="11019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/>
  <c r="G48"/>
  <c r="F72"/>
  <c r="F64"/>
  <c r="F60"/>
  <c r="F54"/>
  <c r="F52" s="1"/>
  <c r="F48"/>
  <c r="F47"/>
  <c r="F44"/>
  <c r="F41"/>
  <c r="F36"/>
  <c r="F30"/>
  <c r="F24"/>
  <c r="F19"/>
  <c r="F17" s="1"/>
  <c r="F12"/>
  <c r="F6"/>
  <c r="F5" s="1"/>
  <c r="G24"/>
  <c r="G72"/>
  <c r="G64"/>
  <c r="G54"/>
  <c r="G47"/>
  <c r="G44"/>
  <c r="G41"/>
  <c r="G36"/>
  <c r="G30"/>
  <c r="G19"/>
  <c r="G12"/>
  <c r="G6"/>
  <c r="F75" l="1"/>
  <c r="G52"/>
  <c r="G17"/>
  <c r="G5"/>
  <c r="G75" l="1"/>
</calcChain>
</file>

<file path=xl/sharedStrings.xml><?xml version="1.0" encoding="utf-8"?>
<sst xmlns="http://schemas.openxmlformats.org/spreadsheetml/2006/main" count="132" uniqueCount="100">
  <si>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</si>
  <si>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</si>
  <si>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</si>
  <si>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</si>
  <si>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</si>
  <si>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</si>
  <si>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</si>
  <si>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</si>
  <si>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</si>
  <si>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</si>
  <si>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</si>
  <si>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11 1 01 S8750</t>
  </si>
  <si>
    <t>1.2.Подпрограмма «Организация библиотечного обслуживания населения»</t>
  </si>
  <si>
    <t>11 2 00 00000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</si>
  <si>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</si>
  <si>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</si>
  <si>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</si>
  <si>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</si>
  <si>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</si>
  <si>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</si>
  <si>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</si>
  <si>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</si>
  <si>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</si>
  <si>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</si>
  <si>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</si>
  <si>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</si>
  <si>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</si>
  <si>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</si>
  <si>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</si>
  <si>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</si>
  <si>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</si>
  <si>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</si>
  <si>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</si>
  <si>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</si>
  <si>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</si>
  <si>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</si>
  <si>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</si>
  <si>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</si>
  <si>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</si>
  <si>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</si>
  <si>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</si>
  <si>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16 5 02 91430</t>
  </si>
  <si>
    <t>2.6.Подпрограмма  «Социальная поддержка граждан»</t>
  </si>
  <si>
    <t>1001</t>
  </si>
  <si>
    <t>16 6 01 90470</t>
  </si>
  <si>
    <t>2.7.Подпрограмма   «Обеспечение условий для развития на территории поселения физической культуры и массового спорта»</t>
  </si>
  <si>
    <t>16 7 00 00000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</si>
  <si>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</si>
  <si>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</si>
  <si>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</si>
  <si>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</si>
  <si>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</si>
  <si>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</si>
  <si>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3. Муниципальная Программа «Обеспечение доступным жильем и коммунальными услугами»</t>
  </si>
  <si>
    <t>17 0 00 00000</t>
  </si>
  <si>
    <t>3.1.Подпрограмма  «Развитие градостроительной деятельности»</t>
  </si>
  <si>
    <t>17 1 01 00000</t>
  </si>
  <si>
    <t>0412</t>
  </si>
  <si>
    <t>17 1 01 88690</t>
  </si>
  <si>
    <t>17 1 01 90850</t>
  </si>
  <si>
    <t>3.2. Подпрограмма  «Создание условий для обеспечения качественными услугами ЖКХ»</t>
  </si>
  <si>
    <t>0501</t>
  </si>
  <si>
    <t>17 2 01 91190</t>
  </si>
  <si>
    <t>4. Муниципальная Программа «Развитие территории поселения»</t>
  </si>
  <si>
    <t>19 0 00 00000</t>
  </si>
  <si>
    <t>4.1.Подпрограмма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</si>
  <si>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</si>
  <si>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</si>
  <si>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</si>
  <si>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</si>
  <si>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19 1 01 S8910</t>
  </si>
  <si>
    <t>4.2.Подпрограмма  «Развитие сети уличного освещения»</t>
  </si>
  <si>
    <t>19 2 00 00000</t>
  </si>
  <si>
    <t>0503</t>
  </si>
  <si>
    <t>19 2 01 90670</t>
  </si>
  <si>
    <t>19 2 01 S8670</t>
  </si>
  <si>
    <t>4.3.Подпрограмма «Благоустройство территории поселения»</t>
  </si>
  <si>
    <t>19 3 00 00000</t>
  </si>
  <si>
    <t>19 3 01 90800</t>
  </si>
  <si>
    <t>19 3 03 90800</t>
  </si>
  <si>
    <t>19 3 02 90700</t>
  </si>
  <si>
    <t xml:space="preserve">4.4.Подпрограмма «Содержание мест захоронения и ремонт военно-мемориальных объектов»  </t>
  </si>
  <si>
    <t>19 4 01 90600</t>
  </si>
  <si>
    <t>4.6. Подпрограмма «Реконструкция, ремонт сетей и объектов водоснабжения»</t>
  </si>
  <si>
    <t>0502</t>
  </si>
  <si>
    <t>19 6 01 90500</t>
  </si>
  <si>
    <t xml:space="preserve">4.7. Подпрограмма «Благоустройство мест массового отдыха поселения»  </t>
  </si>
  <si>
    <t>19 7 01 90520</t>
  </si>
  <si>
    <t>5. Муниципальная Программа «Использование и охрана земель на территории Среднеикорецкого сельского поселения»</t>
  </si>
  <si>
    <t>05 0 00 00000</t>
  </si>
  <si>
    <t>5.1.Подпрограмма               «Повышение эффективности использования и охраны земель»</t>
  </si>
  <si>
    <t>05 1 01 90390</t>
  </si>
  <si>
    <t>6. Непрограммные расходы органов местного самоуправления</t>
  </si>
  <si>
    <t>0107</t>
  </si>
  <si>
    <t>99 1 01 92070</t>
  </si>
  <si>
    <t>В С Е Г О</t>
  </si>
  <si>
    <t>Факт</t>
  </si>
  <si>
    <t>(тыс.рублей)</t>
  </si>
  <si>
    <t>Глава Среднеикорецкого сельского поселения:                                          Нестеров А.П.</t>
  </si>
  <si>
    <t xml:space="preserve">Отчет по муниципальным программам за  1 полугодие 2020 года  Среднеикорецкого  сельского поселения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</si>
</sst>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0" fillId="2" borderId="0" xfId="0" applyFill="1" applyAlignment="1"/>
    <xf numFmtId="0" fontId="3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8" fillId="0" borderId="1" xfId="0" applyFont="1" applyBorder="1"/>
    <xf numFmtId="0" fontId="6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6" fillId="2" borderId="1" xfId="0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6" fillId="2" borderId="4" xfId="0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/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2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9"/>
  <sheetViews>
    <sheetView tabSelected="1" workbookViewId="0">
      <selection activeCell="D5" sqref="D5"/>
    </sheetView>
  </sheetViews>
  <sheetFormatPr defaultRowHeight="15.05"/>
  <cols>
    <col min="1" max="1" width="3.109375" customWidth="1"/>
    <col min="2" max="2" width="38" customWidth="1"/>
    <col min="3" max="3" width="10.33203125" style="4" customWidth="1"/>
    <col min="4" max="4" width="16" style="10" customWidth="1"/>
    <col min="5" max="5" width="6.6640625" style="10" customWidth="1"/>
    <col min="6" max="6" width="10.21875" style="50" customWidth="1"/>
    <col min="7" max="7" width="10.44140625" customWidth="1"/>
  </cols>
  <sheetData>
    <row r="1" spans="2:7" ht="14.6" customHeight="1">
      <c r="B1" s="63" t="s">
        <v>99</v>
      </c>
      <c r="C1" s="63"/>
      <c r="D1" s="63"/>
      <c r="E1" s="63"/>
      <c r="F1" s="63"/>
      <c r="G1" s="63"/>
    </row>
    <row r="2" spans="2:7" ht="33.5" customHeight="1">
      <c r="B2" s="63"/>
      <c r="C2" s="63"/>
      <c r="D2" s="63"/>
      <c r="E2" s="63"/>
      <c r="F2" s="63"/>
      <c r="G2" s="63"/>
    </row>
    <row r="3" spans="2:7" ht="18" customHeight="1">
      <c r="B3" s="31"/>
      <c r="C3" s="31"/>
      <c r="D3" s="31"/>
      <c r="E3" s="31"/>
      <c r="F3" s="58" t="s">
        <v>97</v>
      </c>
      <c r="G3" s="58"/>
    </row>
    <row r="4" spans="2:7" ht="15.65">
      <c r="B4" s="97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96</v>
      </c>
    </row>
    <row r="5" spans="2:7" ht="47">
      <c r="B5" s="12" t="s">
        <v>5</v>
      </c>
      <c r="C5" s="18"/>
      <c r="D5" s="19" t="s">
        <v>6</v>
      </c>
      <c r="E5" s="19"/>
      <c r="F5" s="20">
        <f>F6+F12</f>
        <v>9993.6</v>
      </c>
      <c r="G5" s="20">
        <f>G6+G12</f>
        <v>1934.1999999999998</v>
      </c>
    </row>
    <row r="6" spans="2:7" ht="15.05" customHeight="1">
      <c r="B6" s="96" t="s">
        <v>7</v>
      </c>
      <c r="C6" s="65"/>
      <c r="D6" s="67" t="s">
        <v>8</v>
      </c>
      <c r="E6" s="67"/>
      <c r="F6" s="59">
        <f>F8+F9+F10+F11</f>
        <v>8438.6</v>
      </c>
      <c r="G6" s="59">
        <f>G8+G9+G10+G11</f>
        <v>1244.0999999999999</v>
      </c>
    </row>
    <row r="7" spans="2:7" ht="15.05" customHeight="1">
      <c r="B7" s="96"/>
      <c r="C7" s="66"/>
      <c r="D7" s="68"/>
      <c r="E7" s="68"/>
      <c r="F7" s="80"/>
      <c r="G7" s="80"/>
    </row>
    <row r="8" spans="2:7" ht="15.65">
      <c r="B8" s="36"/>
      <c r="C8" s="21" t="s">
        <v>9</v>
      </c>
      <c r="D8" s="22" t="s">
        <v>10</v>
      </c>
      <c r="E8" s="22">
        <v>100</v>
      </c>
      <c r="F8" s="47">
        <v>2074</v>
      </c>
      <c r="G8" s="34">
        <v>993.9</v>
      </c>
    </row>
    <row r="9" spans="2:7" ht="15.65">
      <c r="B9" s="36"/>
      <c r="C9" s="21" t="s">
        <v>9</v>
      </c>
      <c r="D9" s="22" t="s">
        <v>10</v>
      </c>
      <c r="E9" s="22">
        <v>200</v>
      </c>
      <c r="F9" s="47">
        <v>524.4</v>
      </c>
      <c r="G9" s="34">
        <v>248.6</v>
      </c>
    </row>
    <row r="10" spans="2:7" ht="15.65">
      <c r="B10" s="45"/>
      <c r="C10" s="21" t="s">
        <v>9</v>
      </c>
      <c r="D10" s="22" t="s">
        <v>11</v>
      </c>
      <c r="E10" s="22">
        <v>200</v>
      </c>
      <c r="F10" s="41">
        <v>5838.6</v>
      </c>
      <c r="G10" s="32"/>
    </row>
    <row r="11" spans="2:7" ht="15.65">
      <c r="B11" s="45"/>
      <c r="C11" s="21" t="s">
        <v>9</v>
      </c>
      <c r="D11" s="22" t="s">
        <v>10</v>
      </c>
      <c r="E11" s="39">
        <v>800</v>
      </c>
      <c r="F11" s="41">
        <v>1.6</v>
      </c>
      <c r="G11" s="32">
        <v>1.6</v>
      </c>
    </row>
    <row r="12" spans="2:7" ht="15.05" customHeight="1">
      <c r="B12" s="72" t="s">
        <v>12</v>
      </c>
      <c r="C12" s="65"/>
      <c r="D12" s="92" t="s">
        <v>13</v>
      </c>
      <c r="E12" s="92"/>
      <c r="F12" s="59">
        <f>F15+F16</f>
        <v>1555</v>
      </c>
      <c r="G12" s="59">
        <f>G15+G16</f>
        <v>690.1</v>
      </c>
    </row>
    <row r="13" spans="2:7" ht="15.05" customHeight="1">
      <c r="B13" s="73"/>
      <c r="C13" s="69"/>
      <c r="D13" s="93"/>
      <c r="E13" s="93"/>
      <c r="F13" s="60"/>
      <c r="G13" s="60"/>
    </row>
    <row r="14" spans="2:7" ht="15.65">
      <c r="B14" s="73"/>
      <c r="C14" s="43"/>
      <c r="D14" s="95"/>
      <c r="E14" s="95"/>
      <c r="F14" s="80"/>
      <c r="G14" s="80"/>
    </row>
    <row r="15" spans="2:7" ht="15.65">
      <c r="B15" s="36"/>
      <c r="C15" s="21" t="s">
        <v>9</v>
      </c>
      <c r="D15" s="23" t="s">
        <v>14</v>
      </c>
      <c r="E15" s="23">
        <v>100</v>
      </c>
      <c r="F15" s="47">
        <v>1386</v>
      </c>
      <c r="G15" s="34">
        <v>653.5</v>
      </c>
    </row>
    <row r="16" spans="2:7" ht="15.65">
      <c r="B16" s="46"/>
      <c r="C16" s="38" t="s">
        <v>9</v>
      </c>
      <c r="D16" s="23" t="s">
        <v>14</v>
      </c>
      <c r="E16" s="23">
        <v>200</v>
      </c>
      <c r="F16" s="47">
        <v>169</v>
      </c>
      <c r="G16" s="34">
        <v>36.6</v>
      </c>
    </row>
    <row r="17" spans="2:7" ht="47">
      <c r="B17" s="53" t="s">
        <v>15</v>
      </c>
      <c r="C17" s="18"/>
      <c r="D17" s="19" t="s">
        <v>16</v>
      </c>
      <c r="E17" s="19"/>
      <c r="F17" s="20">
        <f>F18+F19+F24+F30+F36+F44+F40+F41</f>
        <v>10845.900000000001</v>
      </c>
      <c r="G17" s="20">
        <f>G18+G19+G24+G30+G36+G44+G40+G41</f>
        <v>5234.1999999999989</v>
      </c>
    </row>
    <row r="18" spans="2:7" ht="47">
      <c r="B18" s="55" t="s">
        <v>17</v>
      </c>
      <c r="C18" s="21" t="s">
        <v>18</v>
      </c>
      <c r="D18" s="22" t="s">
        <v>19</v>
      </c>
      <c r="E18" s="22">
        <v>100</v>
      </c>
      <c r="F18" s="47">
        <v>1101</v>
      </c>
      <c r="G18" s="34">
        <v>511.8</v>
      </c>
    </row>
    <row r="19" spans="2:7" ht="15.05" customHeight="1">
      <c r="B19" s="72" t="s">
        <v>20</v>
      </c>
      <c r="C19" s="65"/>
      <c r="D19" s="67" t="s">
        <v>21</v>
      </c>
      <c r="E19" s="67"/>
      <c r="F19" s="61">
        <f>F21+F22+F23</f>
        <v>2514.3000000000002</v>
      </c>
      <c r="G19" s="61">
        <f>G21+G22+G23</f>
        <v>1424.8</v>
      </c>
    </row>
    <row r="20" spans="2:7" ht="15.05" customHeight="1">
      <c r="B20" s="94"/>
      <c r="C20" s="66"/>
      <c r="D20" s="68"/>
      <c r="E20" s="68"/>
      <c r="F20" s="62"/>
      <c r="G20" s="62"/>
    </row>
    <row r="21" spans="2:7" ht="15.65">
      <c r="B21" s="46"/>
      <c r="C21" s="38" t="s">
        <v>22</v>
      </c>
      <c r="D21" s="22" t="s">
        <v>23</v>
      </c>
      <c r="E21" s="22">
        <v>100</v>
      </c>
      <c r="F21" s="56">
        <v>1735</v>
      </c>
      <c r="G21" s="56">
        <v>1096.5999999999999</v>
      </c>
    </row>
    <row r="22" spans="2:7" ht="15.65">
      <c r="B22" s="46"/>
      <c r="C22" s="38" t="s">
        <v>22</v>
      </c>
      <c r="D22" s="22" t="s">
        <v>23</v>
      </c>
      <c r="E22" s="22">
        <v>200</v>
      </c>
      <c r="F22" s="56">
        <v>769.3</v>
      </c>
      <c r="G22" s="56">
        <v>326.8</v>
      </c>
    </row>
    <row r="23" spans="2:7" ht="15.65">
      <c r="B23" s="46"/>
      <c r="C23" s="38" t="s">
        <v>22</v>
      </c>
      <c r="D23" s="22" t="s">
        <v>23</v>
      </c>
      <c r="E23" s="22">
        <v>800</v>
      </c>
      <c r="F23" s="56">
        <v>10</v>
      </c>
      <c r="G23" s="56">
        <v>1.4</v>
      </c>
    </row>
    <row r="24" spans="2:7" ht="14.6" customHeight="1">
      <c r="B24" s="64" t="s">
        <v>24</v>
      </c>
      <c r="C24" s="65"/>
      <c r="D24" s="67" t="s">
        <v>25</v>
      </c>
      <c r="E24" s="67"/>
      <c r="F24" s="61">
        <f>F26+F27+F29+F28</f>
        <v>6269.9</v>
      </c>
      <c r="G24" s="61">
        <f>G26+G27+G29+G28</f>
        <v>3031.2</v>
      </c>
    </row>
    <row r="25" spans="2:7" ht="14.6" customHeight="1">
      <c r="B25" s="64"/>
      <c r="C25" s="66"/>
      <c r="D25" s="68"/>
      <c r="E25" s="68"/>
      <c r="F25" s="62"/>
      <c r="G25" s="62"/>
    </row>
    <row r="26" spans="2:7" ht="15.65">
      <c r="B26" s="55"/>
      <c r="C26" s="21" t="s">
        <v>26</v>
      </c>
      <c r="D26" s="22" t="s">
        <v>27</v>
      </c>
      <c r="E26" s="22">
        <v>100</v>
      </c>
      <c r="F26" s="56">
        <v>4929.8999999999996</v>
      </c>
      <c r="G26" s="56">
        <v>2511.3000000000002</v>
      </c>
    </row>
    <row r="27" spans="2:7" ht="15.65">
      <c r="B27" s="55"/>
      <c r="C27" s="21" t="s">
        <v>26</v>
      </c>
      <c r="D27" s="22" t="s">
        <v>27</v>
      </c>
      <c r="E27" s="22">
        <v>200</v>
      </c>
      <c r="F27" s="56">
        <v>1109.7</v>
      </c>
      <c r="G27" s="56">
        <v>471.6</v>
      </c>
    </row>
    <row r="28" spans="2:7" ht="15.65">
      <c r="B28" s="55"/>
      <c r="C28" s="98" t="s">
        <v>26</v>
      </c>
      <c r="D28" s="23" t="s">
        <v>27</v>
      </c>
      <c r="E28" s="23">
        <v>800</v>
      </c>
      <c r="F28" s="57">
        <v>170.3</v>
      </c>
      <c r="G28" s="56">
        <v>43.7</v>
      </c>
    </row>
    <row r="29" spans="2:7" ht="15.65">
      <c r="B29" s="55"/>
      <c r="C29" s="21" t="s">
        <v>26</v>
      </c>
      <c r="D29" s="22" t="s">
        <v>28</v>
      </c>
      <c r="E29" s="22">
        <v>800</v>
      </c>
      <c r="F29" s="57">
        <v>60</v>
      </c>
      <c r="G29" s="56">
        <v>4.5999999999999996</v>
      </c>
    </row>
    <row r="30" spans="2:7" ht="15.05" customHeight="1">
      <c r="B30" s="64" t="s">
        <v>29</v>
      </c>
      <c r="C30" s="65"/>
      <c r="D30" s="67" t="s">
        <v>30</v>
      </c>
      <c r="E30" s="67"/>
      <c r="F30" s="71">
        <f>F33+F34+F35</f>
        <v>151</v>
      </c>
      <c r="G30" s="71">
        <f>G33+G34+G35</f>
        <v>60</v>
      </c>
    </row>
    <row r="31" spans="2:7" ht="15.05" customHeight="1">
      <c r="B31" s="64"/>
      <c r="C31" s="69"/>
      <c r="D31" s="70"/>
      <c r="E31" s="70"/>
      <c r="F31" s="71"/>
      <c r="G31" s="71"/>
    </row>
    <row r="32" spans="2:7" ht="15.05" customHeight="1">
      <c r="B32" s="64"/>
      <c r="C32" s="66"/>
      <c r="D32" s="68"/>
      <c r="E32" s="68"/>
      <c r="F32" s="71"/>
      <c r="G32" s="71"/>
    </row>
    <row r="33" spans="2:7" ht="15.65">
      <c r="B33" s="13"/>
      <c r="C33" s="37" t="s">
        <v>31</v>
      </c>
      <c r="D33" s="22" t="s">
        <v>32</v>
      </c>
      <c r="E33" s="39">
        <v>800</v>
      </c>
      <c r="F33" s="41">
        <v>30</v>
      </c>
      <c r="G33" s="32"/>
    </row>
    <row r="34" spans="2:7" ht="15.65">
      <c r="B34" s="13"/>
      <c r="C34" s="37" t="s">
        <v>33</v>
      </c>
      <c r="D34" s="22" t="s">
        <v>34</v>
      </c>
      <c r="E34" s="39">
        <v>700</v>
      </c>
      <c r="F34" s="41">
        <v>3</v>
      </c>
      <c r="G34" s="32"/>
    </row>
    <row r="35" spans="2:7" ht="15.65">
      <c r="B35" s="13"/>
      <c r="C35" s="37" t="s">
        <v>22</v>
      </c>
      <c r="D35" s="22" t="s">
        <v>35</v>
      </c>
      <c r="E35" s="39">
        <v>500</v>
      </c>
      <c r="F35" s="41">
        <v>118</v>
      </c>
      <c r="G35" s="32">
        <v>60</v>
      </c>
    </row>
    <row r="36" spans="2:7" ht="15.05" customHeight="1">
      <c r="B36" s="76" t="s">
        <v>36</v>
      </c>
      <c r="C36" s="78"/>
      <c r="D36" s="67" t="s">
        <v>37</v>
      </c>
      <c r="E36" s="67"/>
      <c r="F36" s="59">
        <f>F38+F39</f>
        <v>145</v>
      </c>
      <c r="G36" s="59">
        <f>G38+G39</f>
        <v>0</v>
      </c>
    </row>
    <row r="37" spans="2:7" ht="15.05" customHeight="1">
      <c r="B37" s="77"/>
      <c r="C37" s="79"/>
      <c r="D37" s="68"/>
      <c r="E37" s="68"/>
      <c r="F37" s="80"/>
      <c r="G37" s="80"/>
    </row>
    <row r="38" spans="2:7" ht="15.65">
      <c r="B38" s="51"/>
      <c r="C38" s="52" t="s">
        <v>38</v>
      </c>
      <c r="D38" s="22" t="s">
        <v>39</v>
      </c>
      <c r="E38" s="40">
        <v>200</v>
      </c>
      <c r="F38" s="42">
        <v>65</v>
      </c>
      <c r="G38" s="33"/>
    </row>
    <row r="39" spans="2:7" ht="15.65">
      <c r="B39" s="51"/>
      <c r="C39" s="52" t="s">
        <v>40</v>
      </c>
      <c r="D39" s="22" t="s">
        <v>41</v>
      </c>
      <c r="E39" s="40">
        <v>200</v>
      </c>
      <c r="F39" s="42">
        <v>80</v>
      </c>
      <c r="G39" s="33"/>
    </row>
    <row r="40" spans="2:7" ht="31.3">
      <c r="B40" s="55" t="s">
        <v>42</v>
      </c>
      <c r="C40" s="21" t="s">
        <v>43</v>
      </c>
      <c r="D40" s="22" t="s">
        <v>44</v>
      </c>
      <c r="E40" s="22">
        <v>300</v>
      </c>
      <c r="F40" s="42">
        <v>182.7</v>
      </c>
      <c r="G40" s="33">
        <v>91.4</v>
      </c>
    </row>
    <row r="41" spans="2:7" ht="62.65">
      <c r="B41" s="55" t="s">
        <v>45</v>
      </c>
      <c r="C41" s="21"/>
      <c r="D41" s="22" t="s">
        <v>46</v>
      </c>
      <c r="E41" s="22"/>
      <c r="F41" s="42">
        <f>F42+F43</f>
        <v>280</v>
      </c>
      <c r="G41" s="33">
        <f>G42+G43</f>
        <v>14</v>
      </c>
    </row>
    <row r="42" spans="2:7" ht="15.65">
      <c r="B42" s="55"/>
      <c r="C42" s="21" t="s">
        <v>47</v>
      </c>
      <c r="D42" s="22" t="s">
        <v>48</v>
      </c>
      <c r="E42" s="22">
        <v>200</v>
      </c>
      <c r="F42" s="42">
        <v>280</v>
      </c>
      <c r="G42" s="33">
        <v>14</v>
      </c>
    </row>
    <row r="43" spans="2:7" ht="15.65">
      <c r="B43" s="55"/>
      <c r="C43" s="21" t="s">
        <v>47</v>
      </c>
      <c r="D43" s="22" t="s">
        <v>48</v>
      </c>
      <c r="E43" s="22">
        <v>800</v>
      </c>
      <c r="F43" s="42"/>
      <c r="G43" s="33"/>
    </row>
    <row r="44" spans="2:7" ht="62.65">
      <c r="B44" s="55" t="s">
        <v>49</v>
      </c>
      <c r="C44" s="21"/>
      <c r="D44" s="22" t="s">
        <v>50</v>
      </c>
      <c r="E44" s="22"/>
      <c r="F44" s="47">
        <f>F45+F46</f>
        <v>202</v>
      </c>
      <c r="G44" s="34">
        <f>G45+G46</f>
        <v>101</v>
      </c>
    </row>
    <row r="45" spans="2:7" ht="15.65">
      <c r="B45" s="55"/>
      <c r="C45" s="21" t="s">
        <v>51</v>
      </c>
      <c r="D45" s="22" t="s">
        <v>52</v>
      </c>
      <c r="E45" s="22">
        <v>100</v>
      </c>
      <c r="F45" s="47">
        <v>193.6</v>
      </c>
      <c r="G45" s="34">
        <v>95.8</v>
      </c>
    </row>
    <row r="46" spans="2:7" ht="15.65">
      <c r="B46" s="55"/>
      <c r="C46" s="21" t="s">
        <v>51</v>
      </c>
      <c r="D46" s="22" t="s">
        <v>52</v>
      </c>
      <c r="E46" s="22">
        <v>200</v>
      </c>
      <c r="F46" s="47">
        <v>8.4</v>
      </c>
      <c r="G46" s="34">
        <v>5.2</v>
      </c>
    </row>
    <row r="47" spans="2:7" ht="47">
      <c r="B47" s="53" t="s">
        <v>53</v>
      </c>
      <c r="C47" s="37"/>
      <c r="D47" s="54" t="s">
        <v>54</v>
      </c>
      <c r="E47" s="54"/>
      <c r="F47" s="20">
        <f>F48+F51</f>
        <v>51</v>
      </c>
      <c r="G47" s="20">
        <f>G48+G51</f>
        <v>3</v>
      </c>
    </row>
    <row r="48" spans="2:7" ht="31.3">
      <c r="B48" s="14" t="s">
        <v>55</v>
      </c>
      <c r="C48" s="37"/>
      <c r="D48" s="39" t="s">
        <v>56</v>
      </c>
      <c r="E48" s="39"/>
      <c r="F48" s="47">
        <f>F49+F50</f>
        <v>51</v>
      </c>
      <c r="G48" s="34">
        <f>G49+G50</f>
        <v>3</v>
      </c>
    </row>
    <row r="49" spans="2:7" ht="15.65">
      <c r="B49" s="55"/>
      <c r="C49" s="37" t="s">
        <v>57</v>
      </c>
      <c r="D49" s="39" t="s">
        <v>58</v>
      </c>
      <c r="E49" s="39">
        <v>200</v>
      </c>
      <c r="F49" s="47">
        <v>1</v>
      </c>
      <c r="G49" s="34"/>
    </row>
    <row r="50" spans="2:7" ht="15.65">
      <c r="B50" s="15"/>
      <c r="C50" s="37" t="s">
        <v>57</v>
      </c>
      <c r="D50" s="39" t="s">
        <v>59</v>
      </c>
      <c r="E50" s="39">
        <v>200</v>
      </c>
      <c r="F50" s="47">
        <v>50</v>
      </c>
      <c r="G50" s="34">
        <v>3</v>
      </c>
    </row>
    <row r="51" spans="2:7" ht="47">
      <c r="B51" s="14" t="s">
        <v>60</v>
      </c>
      <c r="C51" s="37" t="s">
        <v>61</v>
      </c>
      <c r="D51" s="39" t="s">
        <v>62</v>
      </c>
      <c r="E51" s="39">
        <v>200</v>
      </c>
      <c r="F51" s="47"/>
      <c r="G51" s="34"/>
    </row>
    <row r="52" spans="2:7" ht="15.05" customHeight="1">
      <c r="B52" s="81" t="s">
        <v>63</v>
      </c>
      <c r="C52" s="82"/>
      <c r="D52" s="84" t="s">
        <v>64</v>
      </c>
      <c r="E52" s="84"/>
      <c r="F52" s="86">
        <f>F54+F60+F64+F69+F70+F71</f>
        <v>17244.100000000002</v>
      </c>
      <c r="G52" s="86">
        <f>G54+G60+G64+G69+G70+G71</f>
        <v>2265.1</v>
      </c>
    </row>
    <row r="53" spans="2:7" ht="15.05" customHeight="1">
      <c r="B53" s="81"/>
      <c r="C53" s="83"/>
      <c r="D53" s="85"/>
      <c r="E53" s="85"/>
      <c r="F53" s="86"/>
      <c r="G53" s="86"/>
    </row>
    <row r="54" spans="2:7" ht="15.05" customHeight="1">
      <c r="B54" s="88" t="s">
        <v>65</v>
      </c>
      <c r="C54" s="90"/>
      <c r="D54" s="92" t="s">
        <v>66</v>
      </c>
      <c r="E54" s="92"/>
      <c r="F54" s="59">
        <f>F57+F58+F59</f>
        <v>11781.1</v>
      </c>
      <c r="G54" s="59">
        <f>G57+G58+G59</f>
        <v>622.20000000000005</v>
      </c>
    </row>
    <row r="55" spans="2:7" ht="15.05" customHeight="1">
      <c r="B55" s="89"/>
      <c r="C55" s="91"/>
      <c r="D55" s="93"/>
      <c r="E55" s="93"/>
      <c r="F55" s="60"/>
      <c r="G55" s="60"/>
    </row>
    <row r="56" spans="2:7" ht="15.65">
      <c r="B56" s="89"/>
      <c r="C56" s="49"/>
      <c r="D56" s="93"/>
      <c r="E56" s="44"/>
      <c r="F56" s="60"/>
      <c r="G56" s="60"/>
    </row>
    <row r="57" spans="2:7" ht="15.65">
      <c r="B57" s="16"/>
      <c r="C57" s="24" t="s">
        <v>67</v>
      </c>
      <c r="D57" s="22" t="s">
        <v>68</v>
      </c>
      <c r="E57" s="22">
        <v>200</v>
      </c>
      <c r="F57" s="47">
        <v>2757.2</v>
      </c>
      <c r="G57" s="34"/>
    </row>
    <row r="58" spans="2:7" ht="15.65">
      <c r="B58" s="16"/>
      <c r="C58" s="24" t="s">
        <v>67</v>
      </c>
      <c r="D58" s="22" t="s">
        <v>69</v>
      </c>
      <c r="E58" s="22">
        <v>200</v>
      </c>
      <c r="F58" s="47">
        <v>6644.3</v>
      </c>
      <c r="G58" s="34"/>
    </row>
    <row r="59" spans="2:7" ht="15.65">
      <c r="B59" s="48"/>
      <c r="C59" s="24" t="s">
        <v>67</v>
      </c>
      <c r="D59" s="22" t="s">
        <v>70</v>
      </c>
      <c r="E59" s="22">
        <v>200</v>
      </c>
      <c r="F59" s="41">
        <v>2379.6</v>
      </c>
      <c r="G59" s="32">
        <v>622.20000000000005</v>
      </c>
    </row>
    <row r="60" spans="2:7" ht="15.05" customHeight="1">
      <c r="B60" s="72" t="s">
        <v>71</v>
      </c>
      <c r="C60" s="65"/>
      <c r="D60" s="67" t="s">
        <v>72</v>
      </c>
      <c r="E60" s="67"/>
      <c r="F60" s="61">
        <f>F62+F63</f>
        <v>2349.7000000000003</v>
      </c>
      <c r="G60" s="61">
        <f>G62+G63</f>
        <v>1015.2</v>
      </c>
    </row>
    <row r="61" spans="2:7" ht="15.05" customHeight="1">
      <c r="B61" s="94"/>
      <c r="C61" s="66"/>
      <c r="D61" s="68"/>
      <c r="E61" s="68"/>
      <c r="F61" s="62"/>
      <c r="G61" s="62"/>
    </row>
    <row r="62" spans="2:7" ht="15.65">
      <c r="B62" s="36"/>
      <c r="C62" s="21" t="s">
        <v>73</v>
      </c>
      <c r="D62" s="22" t="s">
        <v>74</v>
      </c>
      <c r="E62" s="22">
        <v>200</v>
      </c>
      <c r="F62" s="56">
        <v>2101.4</v>
      </c>
      <c r="G62" s="56">
        <v>789.5</v>
      </c>
    </row>
    <row r="63" spans="2:7" ht="15.65">
      <c r="B63" s="36"/>
      <c r="C63" s="21" t="s">
        <v>73</v>
      </c>
      <c r="D63" s="22" t="s">
        <v>75</v>
      </c>
      <c r="E63" s="22">
        <v>200</v>
      </c>
      <c r="F63" s="56">
        <v>248.3</v>
      </c>
      <c r="G63" s="56">
        <v>225.7</v>
      </c>
    </row>
    <row r="64" spans="2:7" ht="31.3">
      <c r="B64" s="45" t="s">
        <v>76</v>
      </c>
      <c r="C64" s="37"/>
      <c r="D64" s="22" t="s">
        <v>77</v>
      </c>
      <c r="E64" s="22"/>
      <c r="F64" s="47">
        <f>F65+F66+F67+F68</f>
        <v>1624.7</v>
      </c>
      <c r="G64" s="34">
        <f>G65+G66+G67+G68</f>
        <v>445.1</v>
      </c>
    </row>
    <row r="65" spans="2:7" ht="15.65">
      <c r="B65" s="45"/>
      <c r="C65" s="37" t="s">
        <v>73</v>
      </c>
      <c r="D65" s="22" t="s">
        <v>78</v>
      </c>
      <c r="E65" s="22">
        <v>200</v>
      </c>
      <c r="F65" s="47">
        <v>1242.9000000000001</v>
      </c>
      <c r="G65" s="34">
        <v>445.1</v>
      </c>
    </row>
    <row r="66" spans="2:7" ht="15.65">
      <c r="B66" s="45"/>
      <c r="C66" s="37" t="s">
        <v>73</v>
      </c>
      <c r="D66" s="23" t="s">
        <v>79</v>
      </c>
      <c r="E66" s="22">
        <v>200</v>
      </c>
      <c r="F66" s="47">
        <v>351.8</v>
      </c>
      <c r="G66" s="34"/>
    </row>
    <row r="67" spans="2:7" ht="15.65">
      <c r="B67" s="45"/>
      <c r="C67" s="37" t="s">
        <v>73</v>
      </c>
      <c r="D67" s="22" t="s">
        <v>80</v>
      </c>
      <c r="E67" s="22">
        <v>200</v>
      </c>
      <c r="F67" s="47">
        <v>30</v>
      </c>
      <c r="G67" s="34"/>
    </row>
    <row r="68" spans="2:7" ht="15.65">
      <c r="B68" s="45"/>
      <c r="C68" s="37"/>
      <c r="D68" s="22"/>
      <c r="E68" s="22"/>
      <c r="F68" s="47"/>
      <c r="G68" s="34"/>
    </row>
    <row r="69" spans="2:7" ht="47">
      <c r="B69" s="55" t="s">
        <v>81</v>
      </c>
      <c r="C69" s="21" t="s">
        <v>73</v>
      </c>
      <c r="D69" s="22" t="s">
        <v>82</v>
      </c>
      <c r="E69" s="22">
        <v>200</v>
      </c>
      <c r="F69" s="47">
        <v>164.7</v>
      </c>
      <c r="G69" s="34"/>
    </row>
    <row r="70" spans="2:7" ht="47">
      <c r="B70" s="55" t="s">
        <v>83</v>
      </c>
      <c r="C70" s="21" t="s">
        <v>84</v>
      </c>
      <c r="D70" s="22" t="s">
        <v>85</v>
      </c>
      <c r="E70" s="22">
        <v>200</v>
      </c>
      <c r="F70" s="47">
        <v>360.6</v>
      </c>
      <c r="G70" s="34">
        <v>182.6</v>
      </c>
    </row>
    <row r="71" spans="2:7" ht="31.3">
      <c r="B71" s="55" t="s">
        <v>86</v>
      </c>
      <c r="C71" s="21" t="s">
        <v>57</v>
      </c>
      <c r="D71" s="22" t="s">
        <v>87</v>
      </c>
      <c r="E71" s="22">
        <v>200</v>
      </c>
      <c r="F71" s="47">
        <v>963.3</v>
      </c>
      <c r="G71" s="34"/>
    </row>
    <row r="72" spans="2:7" ht="62.65">
      <c r="B72" s="53" t="s">
        <v>88</v>
      </c>
      <c r="C72" s="25"/>
      <c r="D72" s="26" t="s">
        <v>89</v>
      </c>
      <c r="E72" s="27"/>
      <c r="F72" s="20">
        <f>F73</f>
        <v>15</v>
      </c>
      <c r="G72" s="20">
        <f>G73</f>
        <v>0</v>
      </c>
    </row>
    <row r="73" spans="2:7" ht="47">
      <c r="B73" s="55" t="s">
        <v>90</v>
      </c>
      <c r="C73" s="25" t="s">
        <v>57</v>
      </c>
      <c r="D73" s="27" t="s">
        <v>91</v>
      </c>
      <c r="E73" s="27">
        <v>200</v>
      </c>
      <c r="F73" s="47">
        <v>15</v>
      </c>
      <c r="G73" s="34"/>
    </row>
    <row r="74" spans="2:7" ht="31.3">
      <c r="B74" s="17" t="s">
        <v>92</v>
      </c>
      <c r="C74" s="28" t="s">
        <v>93</v>
      </c>
      <c r="D74" s="29" t="s">
        <v>94</v>
      </c>
      <c r="E74" s="29">
        <v>800</v>
      </c>
      <c r="F74" s="20">
        <v>182</v>
      </c>
      <c r="G74" s="20"/>
    </row>
    <row r="75" spans="2:7" ht="15.65">
      <c r="B75" s="12" t="s">
        <v>95</v>
      </c>
      <c r="C75" s="18"/>
      <c r="D75" s="19"/>
      <c r="E75" s="19"/>
      <c r="F75" s="30">
        <f>F5+F17+F52+F72+F74+F47</f>
        <v>38331.600000000006</v>
      </c>
      <c r="G75" s="30">
        <f>G5+G17+G52+G72+G74+G47</f>
        <v>9436.4999999999982</v>
      </c>
    </row>
    <row r="76" spans="2:7">
      <c r="B76" s="1"/>
      <c r="C76" s="2"/>
      <c r="D76" s="3"/>
      <c r="E76" s="3"/>
    </row>
    <row r="77" spans="2:7">
      <c r="B77" s="35" t="s">
        <v>98</v>
      </c>
      <c r="C77" s="35"/>
      <c r="D77" s="35"/>
      <c r="E77" s="5"/>
      <c r="F77" s="6"/>
    </row>
    <row r="78" spans="2:7">
      <c r="B78" s="7"/>
      <c r="C78" s="8"/>
      <c r="D78" s="74"/>
      <c r="E78" s="74"/>
      <c r="F78" s="75"/>
    </row>
    <row r="79" spans="2:7">
      <c r="B79" s="87"/>
      <c r="C79" s="87"/>
      <c r="D79" s="87"/>
      <c r="E79" s="9"/>
      <c r="F79" s="6"/>
    </row>
  </sheetData>
  <mergeCells count="58">
    <mergeCell ref="B6:B7"/>
    <mergeCell ref="C6:C7"/>
    <mergeCell ref="D6:D7"/>
    <mergeCell ref="E6:E7"/>
    <mergeCell ref="F6:F7"/>
    <mergeCell ref="D12:D14"/>
    <mergeCell ref="E12:E14"/>
    <mergeCell ref="F12:F14"/>
    <mergeCell ref="B19:B20"/>
    <mergeCell ref="C19:C20"/>
    <mergeCell ref="D19:D20"/>
    <mergeCell ref="E19:E20"/>
    <mergeCell ref="F19:F20"/>
    <mergeCell ref="B79:D79"/>
    <mergeCell ref="G6:G7"/>
    <mergeCell ref="G12:G14"/>
    <mergeCell ref="G19:G20"/>
    <mergeCell ref="G24:G25"/>
    <mergeCell ref="G30:G32"/>
    <mergeCell ref="G36:G37"/>
    <mergeCell ref="G52:G53"/>
    <mergeCell ref="B54:B56"/>
    <mergeCell ref="C54:C55"/>
    <mergeCell ref="D54:D56"/>
    <mergeCell ref="E54:E55"/>
    <mergeCell ref="F54:F56"/>
    <mergeCell ref="B60:B61"/>
    <mergeCell ref="C60:C61"/>
    <mergeCell ref="D60:D61"/>
    <mergeCell ref="D78:F78"/>
    <mergeCell ref="E60:E61"/>
    <mergeCell ref="F60:F61"/>
    <mergeCell ref="B36:B37"/>
    <mergeCell ref="C36:C37"/>
    <mergeCell ref="D36:D37"/>
    <mergeCell ref="E36:E37"/>
    <mergeCell ref="F36:F37"/>
    <mergeCell ref="B52:B53"/>
    <mergeCell ref="C52:C53"/>
    <mergeCell ref="D52:D53"/>
    <mergeCell ref="E52:E53"/>
    <mergeCell ref="F52:F53"/>
    <mergeCell ref="F3:G3"/>
    <mergeCell ref="G54:G56"/>
    <mergeCell ref="G60:G61"/>
    <mergeCell ref="B1:G2"/>
    <mergeCell ref="B24:B25"/>
    <mergeCell ref="C24:C25"/>
    <mergeCell ref="D24:D25"/>
    <mergeCell ref="E24:E25"/>
    <mergeCell ref="F24:F25"/>
    <mergeCell ref="B30:B32"/>
    <mergeCell ref="C30:C32"/>
    <mergeCell ref="D30:D32"/>
    <mergeCell ref="E30:E32"/>
    <mergeCell ref="F30:F32"/>
    <mergeCell ref="B12:B14"/>
    <mergeCell ref="C12:C13"/>
  </mergeCells>
  <pageMargins left="0.7" right="0.7" top="0.75" bottom="0.75" header="0.3" footer="0.3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IOgnerubova</cp:lastModifiedBy>
  <cp:lastPrinted>2020-04-13T06:35:32Z</cp:lastPrinted>
  <dcterms:created xsi:type="dcterms:W3CDTF">2015-06-05T18:17:20Z</dcterms:created>
  <dcterms:modified xsi:type="dcterms:W3CDTF">2020-07-13T11:22:04Z</dcterms:modified>
</cp:coreProperties>
</file>