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4" i="1"/>
  <c r="E23"/>
  <c r="E21" s="1"/>
  <c r="D23"/>
  <c r="J21"/>
  <c r="K21"/>
  <c r="E36"/>
  <c r="D36"/>
  <c r="D34" s="1"/>
  <c r="E33"/>
  <c r="D33"/>
  <c r="E28"/>
  <c r="D28"/>
  <c r="D21"/>
  <c r="E19"/>
  <c r="E17" s="1"/>
  <c r="D19"/>
  <c r="D17" s="1"/>
  <c r="E59"/>
  <c r="D59"/>
  <c r="E60"/>
  <c r="D60"/>
  <c r="F47"/>
  <c r="G47"/>
  <c r="H47"/>
  <c r="I47"/>
  <c r="J47"/>
  <c r="K47"/>
  <c r="E48"/>
  <c r="E47" s="1"/>
  <c r="D48"/>
  <c r="D47" s="1"/>
  <c r="K49"/>
  <c r="J49"/>
  <c r="E53"/>
  <c r="D53"/>
  <c r="I43"/>
  <c r="J43"/>
  <c r="K43"/>
  <c r="H43"/>
  <c r="E46"/>
  <c r="D46"/>
  <c r="E40"/>
  <c r="D40"/>
  <c r="E32"/>
  <c r="E30" s="1"/>
  <c r="D32"/>
  <c r="F26"/>
  <c r="G26"/>
  <c r="H26"/>
  <c r="I26"/>
  <c r="J26"/>
  <c r="K26"/>
  <c r="E29"/>
  <c r="D29"/>
  <c r="D26" s="1"/>
  <c r="F57"/>
  <c r="F56" s="1"/>
  <c r="G57"/>
  <c r="H57"/>
  <c r="H56" s="1"/>
  <c r="I57"/>
  <c r="I56" s="1"/>
  <c r="J57"/>
  <c r="J56" s="1"/>
  <c r="K57"/>
  <c r="K56" s="1"/>
  <c r="G56"/>
  <c r="G43"/>
  <c r="F43"/>
  <c r="G49"/>
  <c r="H49"/>
  <c r="I49"/>
  <c r="F49"/>
  <c r="E54"/>
  <c r="E52"/>
  <c r="D52"/>
  <c r="E51"/>
  <c r="D51"/>
  <c r="E45"/>
  <c r="D45"/>
  <c r="G38"/>
  <c r="H38"/>
  <c r="I38"/>
  <c r="J38"/>
  <c r="K38"/>
  <c r="F38"/>
  <c r="E42"/>
  <c r="D42"/>
  <c r="E41"/>
  <c r="D41"/>
  <c r="E34"/>
  <c r="F34"/>
  <c r="G34"/>
  <c r="H34"/>
  <c r="I34"/>
  <c r="J34"/>
  <c r="K34"/>
  <c r="F30"/>
  <c r="G30"/>
  <c r="H30"/>
  <c r="I30"/>
  <c r="J30"/>
  <c r="K30"/>
  <c r="F21"/>
  <c r="G21"/>
  <c r="H21"/>
  <c r="I21"/>
  <c r="F17"/>
  <c r="G17"/>
  <c r="D57" l="1"/>
  <c r="H37"/>
  <c r="J15"/>
  <c r="E26"/>
  <c r="D30"/>
  <c r="D15" s="1"/>
  <c r="E57"/>
  <c r="I37"/>
  <c r="J37"/>
  <c r="K37"/>
  <c r="H15"/>
  <c r="D43"/>
  <c r="G37"/>
  <c r="F37"/>
  <c r="D49"/>
  <c r="I15"/>
  <c r="F15"/>
  <c r="F13" s="1"/>
  <c r="E15"/>
  <c r="K15"/>
  <c r="E43"/>
  <c r="G15"/>
  <c r="E56"/>
  <c r="D56"/>
  <c r="E49"/>
  <c r="E38"/>
  <c r="D38"/>
  <c r="J13" l="1"/>
  <c r="I13"/>
  <c r="H13"/>
  <c r="D13" s="1"/>
  <c r="G13"/>
  <c r="E37"/>
  <c r="D37"/>
  <c r="K13"/>
  <c r="E13" l="1"/>
</calcChain>
</file>

<file path=xl/sharedStrings.xml><?xml version="1.0" encoding="utf-8"?>
<sst xmlns="http://schemas.openxmlformats.org/spreadsheetml/2006/main" count="92" uniqueCount="74">
  <si>
    <t xml:space="preserve">                                                              Отчет</t>
  </si>
  <si>
    <t>о ходе реализации муниципальных программ (финансирование программ)</t>
  </si>
  <si>
    <t>Хвощеватовского сельского поселения</t>
  </si>
  <si>
    <t>№ п/п</t>
  </si>
  <si>
    <t>Наименование  программных мероприятий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</si>
  <si>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</si>
  <si>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</si>
  <si>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</si>
  <si>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</si>
  <si>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</si>
  <si>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</si>
  <si>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</si>
  <si>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</si>
  <si>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</si>
  <si>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</si>
  <si>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</si>
  <si>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</si>
  <si>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</si>
  <si>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</si>
  <si>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</si>
  <si>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Всего по программам</t>
  </si>
  <si>
    <t>-</t>
  </si>
  <si>
    <t>Наименование программы №1 «Муниципальное управление»</t>
  </si>
  <si>
    <t>Подпрограмма №1 «Финансовое обеспечение муниципального образования для исполнения переданных полномочий»</t>
  </si>
  <si>
    <t>Исполнение гражданами воинской обязанности установленной законодательством РФ на территории сельского поселения</t>
  </si>
  <si>
    <t>Основное мероприятие:</t>
  </si>
  <si>
    <r>
      <t>Мероприятие 1</t>
    </r>
    <r>
      <rPr>
        <sz val="12"/>
        <color rgb="FF000000"/>
        <rFont val="Times New Roman"/>
        <family val="1"/>
        <charset val="204"/>
      </rPr>
      <t xml:space="preserve"> «Осуществление первичного воинского учета на территориях где отсутствуют военные комиссариаты» </t>
    </r>
  </si>
  <si>
    <t>Подпрограмма №2 «Защита населения и территории  сельского поселения от чрезвычайных ситуаций, обеспечение пожарной безопасности.»</t>
  </si>
  <si>
    <t>Количество зарегистрированных пожаров</t>
  </si>
  <si>
    <t>Подпрограмма № 3 «Социальная поддержка отдельных категорий граждан.»</t>
  </si>
  <si>
    <t>Доля граждан имеющих муниципальный стаж  и получающих пенсии за выслугу лет в ОМС</t>
  </si>
  <si>
    <t>Мероприятие 1 «Пенсионное обеспечение граждан»</t>
  </si>
  <si>
    <t>Подпрограмма № 4 «Обеспечение деятельности органов местного самоуправления, кадровая политика.»</t>
  </si>
  <si>
    <t>Качество управления финансами и платежеспособности муниципального образования</t>
  </si>
  <si>
    <t>Мероприятие 1 «Финансовое обеспечение деятельности органов местного самоуправления»</t>
  </si>
  <si>
    <r>
      <t xml:space="preserve">Мероприятие 4 «Финансовое обеспечение выполнения других расходных обязательств администрации  </t>
    </r>
    <r>
      <rPr>
        <sz val="12"/>
        <color rgb="FF000000"/>
        <rFont val="Times New Roman"/>
        <family val="1"/>
        <charset val="204"/>
      </rPr>
      <t>Хвощеватовского</t>
    </r>
    <r>
      <rPr>
        <sz val="12"/>
        <color theme="1"/>
        <rFont val="Times New Roman"/>
        <family val="1"/>
        <charset val="204"/>
      </rPr>
      <t xml:space="preserve"> сельского поселения»</t>
    </r>
  </si>
  <si>
    <r>
      <t>Наименование программы №2 «Обеспечение доступным и комфортным жильем, коммунальными и транспортными  услугами населения Хвощеватовского сельского поселения</t>
    </r>
    <r>
      <rPr>
        <b/>
        <sz val="14"/>
        <color theme="1"/>
        <rFont val="Times New Roman"/>
        <family val="1"/>
        <charset val="204"/>
      </rPr>
      <t>»</t>
    </r>
  </si>
  <si>
    <t>Подпрограмма №1 «Создание  условий для обеспечения качественными услугами ЖКХ  населения Хвощеватовского  сельского поселения»</t>
  </si>
  <si>
    <t>Обеспечение  населения питьевой водой, соответствующей установленным санитарно-гигиеническим требованиям, уличным освещением</t>
  </si>
  <si>
    <t>Мероприятие 2 «Обеспечение уличным освещением населения Хвощеватовского сельского поселения»</t>
  </si>
  <si>
    <t>Количество автомобильных дорог общего пользования местного значения отвечающим нормативным требованиям</t>
  </si>
  <si>
    <t>Подпрограмма № 4 «благоустройство территории сельского поселения»</t>
  </si>
  <si>
    <t>Улучшение экологической обстановки и создание среды, комфортной для проживания жителей Хвощеватовского сельского поселения</t>
  </si>
  <si>
    <t>Мероприятие 1 «Озеленение»</t>
  </si>
  <si>
    <t>Мероприятие 4 «Прочие мероприятия по благоустройству»</t>
  </si>
  <si>
    <t>Подпрограмма № 2 «Обеспечение деятельности учреждений культуры на территории сельского поселения»</t>
  </si>
  <si>
    <t>Создание условий  для повышения качества и разнообразия услуг, предоставляемых в сфере культуры.</t>
  </si>
  <si>
    <r>
      <t>Мероприятие 1 «</t>
    </r>
    <r>
      <rPr>
        <sz val="12"/>
        <color rgb="FF000000"/>
        <rFont val="Times New Roman"/>
        <family val="1"/>
        <charset val="204"/>
      </rPr>
      <t>Финансовое обеспечение деятельности подведомственных учреждений культуры»</t>
    </r>
  </si>
  <si>
    <t>Мероприятие 2 «Финансовое обеспечение учреждений культуры за счет межбюджетных трансфертов»</t>
  </si>
  <si>
    <t>Исполнитель             _____________________________             Г.И.Родионова   ________</t>
  </si>
  <si>
    <t>Главный бухгалтер                                (подпись)                             (Ф.И.О.)</t>
  </si>
  <si>
    <t>телефон исполнителя 5-21-42</t>
  </si>
  <si>
    <t>Наименование программы № 3 «Развитие культуры, спорта и массового отдыха населения Хвощеватовского сельского поселения</t>
  </si>
  <si>
    <t>Глава администрации Хвощеватовского  _________________________           Н.И.Чернышова      ________</t>
  </si>
  <si>
    <t>Мероприятие 1 "Строительство новых, реконструкция имеющихся сетей водоснабжения, водоотведения, электроснабжения, газоснабжения"</t>
  </si>
  <si>
    <t>Мероприятие 5 "Переселение граждан из аварийного жилищного фонда, признанного таковым после 1 января 2012 года"</t>
  </si>
  <si>
    <t>Подпрограмма № 2 «Развитие сети автомобильных дорог общего пользования муниципального значения»</t>
  </si>
  <si>
    <t>Мероприятие № 1 «Реконструкция, капитальный и текущий ремонт автомобильных дорог общего пользования местного значения»</t>
  </si>
  <si>
    <t>Мероприятие 2 «Организация и содержание мест захоронения»</t>
  </si>
  <si>
    <t>(ФИО)</t>
  </si>
  <si>
    <t xml:space="preserve"> сельского поселения                                            </t>
  </si>
  <si>
    <t xml:space="preserve">  (подпись)</t>
  </si>
  <si>
    <t>Мероприятие 2 "Содержание дорог и сооружений на дорогах общего пользования местного значения"</t>
  </si>
  <si>
    <t>Мероприятие 3 "Обеспечение сохранности и ремонт военно-мемориальных объектов"</t>
  </si>
  <si>
    <t>Подпрограмма № 3 «Развитие градостроительной деятельности  Хвощеватовского сельского поселения»</t>
  </si>
  <si>
    <t>Мероприятие 1  "Подготовка документации по планировке территорий сельского поселения"</t>
  </si>
  <si>
    <t>Подпрограмма № 6 «Управление муниципальной собственностью»</t>
  </si>
  <si>
    <t>Приведение структуры и состава муниципального имущественного комплекса в соответствии с выполняемыми полномочиями администрации</t>
  </si>
  <si>
    <t>Мероприятие 1 «Оформление прав собственности на объекты недвижимости;»</t>
  </si>
  <si>
    <t>за  2020 г.</t>
  </si>
  <si>
    <t>Мероприятие 2 «Повышение готовности к ликвидации чрезвычайных ситуаций.»</t>
  </si>
  <si>
    <t>Мероприятие 3 "Оказание разовой материальной помощи отдельным категориям гражданам"</t>
  </si>
  <si>
    <t>Оказание помощи участнику ВОВ</t>
  </si>
  <si>
    <t>Передача полномочий по ФК и МЗ</t>
  </si>
</sst>
</file>

<file path=xl/styles.xml><?xml version="1.0" encoding="utf-8"?>
<styleSheet xmlns="http://schemas.openxmlformats.org/spreadsheetml/2006/main">
  <numFmts count="2">
    <numFmt numFmtId="164" formatCode="#,##0.0"/>
    <numFmt numFmtId="166" formatCode="0.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vertical="top" textRotation="90" wrapText="1"/>
    </xf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0" fillId="0" borderId="11" xfId="0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4" fontId="3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3" borderId="0" xfId="0" applyFill="1"/>
    <xf numFmtId="0" fontId="2" fillId="3" borderId="5" xfId="0" applyFont="1" applyFill="1" applyBorder="1" applyAlignment="1">
      <alignment horizontal="center" textRotation="90" wrapText="1"/>
    </xf>
    <xf numFmtId="0" fontId="2" fillId="3" borderId="5" xfId="0" applyFont="1" applyFill="1" applyBorder="1" applyAlignment="1">
      <alignment horizontal="center" vertical="top" wrapText="1"/>
    </xf>
    <xf numFmtId="4" fontId="2" fillId="3" borderId="5" xfId="0" applyNumberFormat="1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4" fontId="3" fillId="3" borderId="5" xfId="0" applyNumberFormat="1" applyFont="1" applyFill="1" applyBorder="1" applyAlignment="1">
      <alignment vertical="top" wrapText="1"/>
    </xf>
    <xf numFmtId="164" fontId="3" fillId="3" borderId="5" xfId="0" applyNumberFormat="1" applyFont="1" applyFill="1" applyBorder="1" applyAlignment="1">
      <alignment vertical="top" wrapText="1"/>
    </xf>
    <xf numFmtId="164" fontId="2" fillId="3" borderId="5" xfId="0" applyNumberFormat="1" applyFont="1" applyFill="1" applyBorder="1" applyAlignment="1">
      <alignment vertical="top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2" xfId="0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center" vertical="top" textRotation="90" wrapText="1"/>
    </xf>
    <xf numFmtId="0" fontId="2" fillId="0" borderId="4" xfId="0" applyFont="1" applyBorder="1" applyAlignment="1">
      <alignment horizontal="center" vertical="top" textRotation="90" wrapText="1"/>
    </xf>
    <xf numFmtId="0" fontId="2" fillId="0" borderId="12" xfId="0" applyFont="1" applyBorder="1" applyAlignment="1">
      <alignment horizontal="center" vertical="top" textRotation="90" wrapText="1"/>
    </xf>
    <xf numFmtId="0" fontId="2" fillId="0" borderId="5" xfId="0" applyFont="1" applyBorder="1" applyAlignment="1">
      <alignment horizontal="center" vertical="top" textRotation="90" wrapText="1"/>
    </xf>
    <xf numFmtId="0" fontId="2" fillId="2" borderId="1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textRotation="90" wrapText="1"/>
    </xf>
    <xf numFmtId="0" fontId="2" fillId="3" borderId="2" xfId="0" applyFont="1" applyFill="1" applyBorder="1" applyAlignment="1">
      <alignment horizontal="center" textRotation="90" wrapText="1"/>
    </xf>
    <xf numFmtId="0" fontId="2" fillId="3" borderId="12" xfId="0" applyFont="1" applyFill="1" applyBorder="1" applyAlignment="1">
      <alignment horizontal="center" textRotation="90" wrapText="1"/>
    </xf>
    <xf numFmtId="0" fontId="2" fillId="3" borderId="5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166" fontId="2" fillId="0" borderId="5" xfId="0" applyNumberFormat="1" applyFont="1" applyBorder="1" applyAlignment="1">
      <alignment vertical="top" wrapText="1"/>
    </xf>
    <xf numFmtId="166" fontId="2" fillId="3" borderId="5" xfId="0" applyNumberFormat="1" applyFont="1" applyFill="1" applyBorder="1" applyAlignment="1">
      <alignment vertical="top" wrapText="1"/>
    </xf>
    <xf numFmtId="0" fontId="0" fillId="4" borderId="0" xfId="0" applyFill="1"/>
    <xf numFmtId="0" fontId="2" fillId="4" borderId="5" xfId="0" applyFont="1" applyFill="1" applyBorder="1" applyAlignment="1">
      <alignment horizontal="center" textRotation="90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4" fontId="2" fillId="4" borderId="5" xfId="0" applyNumberFormat="1" applyFont="1" applyFill="1" applyBorder="1" applyAlignment="1">
      <alignment vertical="top" wrapText="1"/>
    </xf>
    <xf numFmtId="4" fontId="2" fillId="4" borderId="3" xfId="0" applyNumberFormat="1" applyFont="1" applyFill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166" fontId="3" fillId="0" borderId="1" xfId="0" applyNumberFormat="1" applyFont="1" applyBorder="1" applyAlignment="1">
      <alignment vertical="top" wrapText="1"/>
    </xf>
    <xf numFmtId="166" fontId="3" fillId="3" borderId="1" xfId="0" applyNumberFormat="1" applyFont="1" applyFill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164" fontId="3" fillId="3" borderId="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topLeftCell="A56" workbookViewId="0">
      <selection activeCell="E13" sqref="E13"/>
    </sheetView>
  </sheetViews>
  <sheetFormatPr defaultRowHeight="14.4"/>
  <cols>
    <col min="1" max="1" width="4.6640625" customWidth="1"/>
    <col min="2" max="2" width="19.21875" customWidth="1"/>
    <col min="4" max="4" width="9.33203125" bestFit="1" customWidth="1"/>
    <col min="5" max="5" width="10" customWidth="1"/>
    <col min="6" max="6" width="10.44140625" customWidth="1"/>
    <col min="7" max="7" width="7" style="47" customWidth="1"/>
    <col min="8" max="8" width="9" style="47" customWidth="1"/>
    <col min="9" max="9" width="9.109375" style="47" customWidth="1"/>
    <col min="10" max="11" width="9.33203125" style="47" bestFit="1" customWidth="1"/>
    <col min="12" max="12" width="7" style="100" customWidth="1"/>
    <col min="13" max="13" width="7.44140625" customWidth="1"/>
    <col min="14" max="14" width="6.77734375" customWidth="1"/>
    <col min="15" max="15" width="7.33203125" customWidth="1"/>
    <col min="16" max="16" width="15.5546875" customWidth="1"/>
    <col min="17" max="17" width="7" customWidth="1"/>
    <col min="18" max="18" width="7.5546875" customWidth="1"/>
    <col min="19" max="19" width="6.6640625" customWidth="1"/>
  </cols>
  <sheetData>
    <row r="1" spans="1:20" ht="18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20" ht="18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20" ht="18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20" ht="18">
      <c r="A4" s="1"/>
    </row>
    <row r="5" spans="1:20" ht="18">
      <c r="A5" s="95" t="s">
        <v>69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20" ht="18.600000000000001" thickBot="1">
      <c r="A6" s="1"/>
    </row>
    <row r="7" spans="1:20" ht="104.4" customHeight="1" thickBot="1">
      <c r="A7" s="2" t="s">
        <v>3</v>
      </c>
      <c r="B7" s="3" t="s">
        <v>4</v>
      </c>
      <c r="C7" s="86" t="s">
        <v>5</v>
      </c>
      <c r="D7" s="70" t="s">
        <v>6</v>
      </c>
      <c r="E7" s="71"/>
      <c r="F7" s="71"/>
      <c r="G7" s="71"/>
      <c r="H7" s="71"/>
      <c r="I7" s="71"/>
      <c r="J7" s="71"/>
      <c r="K7" s="71"/>
      <c r="L7" s="71"/>
      <c r="M7" s="72"/>
      <c r="N7" s="73" t="s">
        <v>7</v>
      </c>
      <c r="O7" s="74"/>
      <c r="P7" s="61" t="s">
        <v>8</v>
      </c>
      <c r="Q7" s="61" t="s">
        <v>9</v>
      </c>
      <c r="R7" s="61" t="s">
        <v>10</v>
      </c>
      <c r="S7" s="61" t="s">
        <v>11</v>
      </c>
      <c r="T7" s="5"/>
    </row>
    <row r="8" spans="1:20" ht="16.2" thickBot="1">
      <c r="A8" s="6"/>
      <c r="B8" s="7"/>
      <c r="C8" s="81"/>
      <c r="D8" s="64" t="s">
        <v>12</v>
      </c>
      <c r="E8" s="65"/>
      <c r="F8" s="70" t="s">
        <v>13</v>
      </c>
      <c r="G8" s="71"/>
      <c r="H8" s="71"/>
      <c r="I8" s="71"/>
      <c r="J8" s="71"/>
      <c r="K8" s="71"/>
      <c r="L8" s="71"/>
      <c r="M8" s="72"/>
      <c r="N8" s="75"/>
      <c r="O8" s="76"/>
      <c r="P8" s="62"/>
      <c r="Q8" s="62"/>
      <c r="R8" s="62"/>
      <c r="S8" s="62"/>
      <c r="T8" s="5"/>
    </row>
    <row r="9" spans="1:20" ht="16.2" customHeight="1">
      <c r="A9" s="81"/>
      <c r="B9" s="81"/>
      <c r="C9" s="81"/>
      <c r="D9" s="66"/>
      <c r="E9" s="67"/>
      <c r="F9" s="64" t="s">
        <v>14</v>
      </c>
      <c r="G9" s="65"/>
      <c r="H9" s="82" t="s">
        <v>15</v>
      </c>
      <c r="I9" s="83"/>
      <c r="J9" s="82" t="s">
        <v>16</v>
      </c>
      <c r="K9" s="83"/>
      <c r="L9" s="64" t="s">
        <v>17</v>
      </c>
      <c r="M9" s="65"/>
      <c r="N9" s="75"/>
      <c r="O9" s="76"/>
      <c r="P9" s="62"/>
      <c r="Q9" s="62"/>
      <c r="R9" s="62"/>
      <c r="S9" s="62"/>
      <c r="T9" s="5"/>
    </row>
    <row r="10" spans="1:20" ht="30.6" customHeight="1" thickBot="1">
      <c r="A10" s="81"/>
      <c r="B10" s="81"/>
      <c r="C10" s="81"/>
      <c r="D10" s="68"/>
      <c r="E10" s="69"/>
      <c r="F10" s="68"/>
      <c r="G10" s="69"/>
      <c r="H10" s="84"/>
      <c r="I10" s="85"/>
      <c r="J10" s="84"/>
      <c r="K10" s="85"/>
      <c r="L10" s="68"/>
      <c r="M10" s="69"/>
      <c r="N10" s="77"/>
      <c r="O10" s="78"/>
      <c r="P10" s="62"/>
      <c r="Q10" s="62"/>
      <c r="R10" s="62"/>
      <c r="S10" s="62"/>
      <c r="T10" s="5"/>
    </row>
    <row r="11" spans="1:20" ht="31.8" customHeight="1" thickBot="1">
      <c r="A11" s="8"/>
      <c r="B11" s="9"/>
      <c r="C11" s="87"/>
      <c r="D11" s="10" t="s">
        <v>18</v>
      </c>
      <c r="E11" s="11" t="s">
        <v>19</v>
      </c>
      <c r="F11" s="10" t="s">
        <v>18</v>
      </c>
      <c r="G11" s="48" t="s">
        <v>19</v>
      </c>
      <c r="H11" s="48" t="s">
        <v>18</v>
      </c>
      <c r="I11" s="48" t="s">
        <v>19</v>
      </c>
      <c r="J11" s="48" t="s">
        <v>18</v>
      </c>
      <c r="K11" s="48" t="s">
        <v>19</v>
      </c>
      <c r="L11" s="101" t="s">
        <v>18</v>
      </c>
      <c r="M11" s="10" t="s">
        <v>19</v>
      </c>
      <c r="N11" s="12" t="s">
        <v>18</v>
      </c>
      <c r="O11" s="12" t="s">
        <v>19</v>
      </c>
      <c r="P11" s="63"/>
      <c r="Q11" s="63"/>
      <c r="R11" s="63"/>
      <c r="S11" s="63"/>
      <c r="T11" s="5"/>
    </row>
    <row r="12" spans="1:20" ht="16.2" thickBo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102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  <c r="R12" s="9">
        <v>18</v>
      </c>
      <c r="S12" s="9">
        <v>19</v>
      </c>
      <c r="T12" s="5"/>
    </row>
    <row r="13" spans="1:20" ht="31.8" customHeight="1" thickBot="1">
      <c r="A13" s="8"/>
      <c r="B13" s="9" t="s">
        <v>20</v>
      </c>
      <c r="C13" s="13"/>
      <c r="D13" s="13">
        <f>F13+H13+J13+L13</f>
        <v>8878.9</v>
      </c>
      <c r="E13" s="29">
        <f>G13+I13+K13</f>
        <v>8779.2000000000007</v>
      </c>
      <c r="F13" s="29">
        <f t="shared" ref="F13:K13" si="0">F15+F37+F56</f>
        <v>88</v>
      </c>
      <c r="G13" s="50">
        <f t="shared" si="0"/>
        <v>88</v>
      </c>
      <c r="H13" s="50">
        <f t="shared" si="0"/>
        <v>3480.7</v>
      </c>
      <c r="I13" s="50">
        <f t="shared" si="0"/>
        <v>3480.7</v>
      </c>
      <c r="J13" s="50">
        <f t="shared" si="0"/>
        <v>5310.2</v>
      </c>
      <c r="K13" s="50">
        <f t="shared" si="0"/>
        <v>5210.5000000000009</v>
      </c>
      <c r="L13" s="103"/>
      <c r="M13" s="13" t="s">
        <v>21</v>
      </c>
      <c r="N13" s="13"/>
      <c r="O13" s="13"/>
      <c r="P13" s="13"/>
      <c r="Q13" s="13"/>
      <c r="R13" s="13"/>
      <c r="S13" s="13"/>
      <c r="T13" s="5"/>
    </row>
    <row r="14" spans="1:20" ht="9" customHeight="1" thickBot="1">
      <c r="A14" s="8"/>
      <c r="B14" s="9"/>
      <c r="C14" s="13"/>
      <c r="D14" s="13"/>
      <c r="E14" s="13"/>
      <c r="F14" s="13"/>
      <c r="G14" s="51"/>
      <c r="H14" s="51"/>
      <c r="I14" s="51"/>
      <c r="J14" s="51"/>
      <c r="K14" s="51"/>
      <c r="L14" s="103"/>
      <c r="M14" s="13"/>
      <c r="N14" s="13"/>
      <c r="O14" s="13"/>
      <c r="P14" s="13"/>
      <c r="Q14" s="13"/>
      <c r="R14" s="13"/>
      <c r="S14" s="13"/>
      <c r="T14" s="5"/>
    </row>
    <row r="15" spans="1:20" ht="64.2" customHeight="1">
      <c r="A15" s="86"/>
      <c r="B15" s="88" t="s">
        <v>22</v>
      </c>
      <c r="C15" s="79">
        <v>2023</v>
      </c>
      <c r="D15" s="79">
        <f t="shared" ref="D15:K15" si="1">D17+D21+D26+D30+D34</f>
        <v>2600.3000000000002</v>
      </c>
      <c r="E15" s="79">
        <f t="shared" si="1"/>
        <v>2591.6000000000004</v>
      </c>
      <c r="F15" s="79">
        <f t="shared" si="1"/>
        <v>88</v>
      </c>
      <c r="G15" s="79">
        <f t="shared" si="1"/>
        <v>88</v>
      </c>
      <c r="H15" s="79">
        <f t="shared" si="1"/>
        <v>5.5</v>
      </c>
      <c r="I15" s="79">
        <f t="shared" si="1"/>
        <v>5.5</v>
      </c>
      <c r="J15" s="79">
        <f t="shared" si="1"/>
        <v>2506.8000000000002</v>
      </c>
      <c r="K15" s="79">
        <f t="shared" si="1"/>
        <v>2498.1000000000004</v>
      </c>
      <c r="L15" s="104"/>
      <c r="M15" s="79"/>
      <c r="N15" s="79">
        <v>100</v>
      </c>
      <c r="O15" s="79">
        <v>100</v>
      </c>
      <c r="P15" s="79"/>
      <c r="Q15" s="79"/>
      <c r="R15" s="79"/>
      <c r="S15" s="79">
        <v>100</v>
      </c>
      <c r="T15" s="90"/>
    </row>
    <row r="16" spans="1:20" ht="1.8" customHeight="1" thickBot="1">
      <c r="A16" s="87"/>
      <c r="B16" s="89"/>
      <c r="C16" s="80"/>
      <c r="D16" s="80"/>
      <c r="E16" s="80"/>
      <c r="F16" s="80"/>
      <c r="G16" s="80"/>
      <c r="H16" s="80"/>
      <c r="I16" s="80"/>
      <c r="J16" s="80"/>
      <c r="K16" s="80"/>
      <c r="L16" s="105"/>
      <c r="M16" s="80"/>
      <c r="N16" s="80"/>
      <c r="O16" s="80"/>
      <c r="P16" s="80"/>
      <c r="Q16" s="80"/>
      <c r="R16" s="80"/>
      <c r="S16" s="80"/>
      <c r="T16" s="90"/>
    </row>
    <row r="17" spans="1:20" ht="157.80000000000001" customHeight="1" thickBot="1">
      <c r="A17" s="8"/>
      <c r="B17" s="14" t="s">
        <v>23</v>
      </c>
      <c r="C17" s="15"/>
      <c r="D17" s="15">
        <f>D19</f>
        <v>88</v>
      </c>
      <c r="E17" s="15">
        <f t="shared" ref="E17:G17" si="2">E19</f>
        <v>88</v>
      </c>
      <c r="F17" s="15">
        <f t="shared" si="2"/>
        <v>88</v>
      </c>
      <c r="G17" s="52">
        <f t="shared" si="2"/>
        <v>88</v>
      </c>
      <c r="H17" s="52"/>
      <c r="I17" s="52"/>
      <c r="J17" s="52"/>
      <c r="K17" s="52"/>
      <c r="L17" s="106"/>
      <c r="M17" s="15"/>
      <c r="N17" s="15">
        <v>100</v>
      </c>
      <c r="O17" s="15">
        <v>100</v>
      </c>
      <c r="P17" s="16" t="s">
        <v>24</v>
      </c>
      <c r="Q17" s="13">
        <v>100</v>
      </c>
      <c r="R17" s="13">
        <v>100</v>
      </c>
      <c r="S17" s="13">
        <v>100</v>
      </c>
      <c r="T17" s="5"/>
    </row>
    <row r="18" spans="1:20" ht="30" customHeight="1" thickBot="1">
      <c r="A18" s="8"/>
      <c r="B18" s="9" t="s">
        <v>25</v>
      </c>
      <c r="C18" s="13"/>
      <c r="D18" s="13"/>
      <c r="E18" s="13"/>
      <c r="F18" s="13"/>
      <c r="G18" s="51"/>
      <c r="H18" s="51"/>
      <c r="I18" s="51"/>
      <c r="J18" s="51"/>
      <c r="K18" s="51"/>
      <c r="L18" s="103"/>
      <c r="M18" s="13"/>
      <c r="N18" s="13"/>
      <c r="O18" s="13"/>
      <c r="P18" s="13"/>
      <c r="Q18" s="13"/>
      <c r="R18" s="13"/>
      <c r="S18" s="13"/>
      <c r="T18" s="5"/>
    </row>
    <row r="19" spans="1:20" ht="124.2" customHeight="1" thickBot="1">
      <c r="A19" s="8"/>
      <c r="B19" s="9" t="s">
        <v>26</v>
      </c>
      <c r="C19" s="98"/>
      <c r="D19" s="98">
        <f>F19</f>
        <v>88</v>
      </c>
      <c r="E19" s="98">
        <f>G19</f>
        <v>88</v>
      </c>
      <c r="F19" s="98">
        <v>88</v>
      </c>
      <c r="G19" s="99">
        <v>88</v>
      </c>
      <c r="H19" s="51"/>
      <c r="I19" s="51"/>
      <c r="J19" s="51"/>
      <c r="K19" s="51"/>
      <c r="L19" s="103"/>
      <c r="M19" s="13"/>
      <c r="N19" s="13"/>
      <c r="O19" s="13"/>
      <c r="P19" s="13"/>
      <c r="Q19" s="13"/>
      <c r="R19" s="13"/>
      <c r="S19" s="13"/>
      <c r="T19" s="5"/>
    </row>
    <row r="20" spans="1:20" ht="21.6" hidden="1" customHeight="1" thickBot="1">
      <c r="A20" s="8"/>
      <c r="B20" s="9"/>
      <c r="C20" s="13"/>
      <c r="D20" s="13"/>
      <c r="E20" s="13"/>
      <c r="F20" s="13"/>
      <c r="G20" s="51"/>
      <c r="H20" s="51"/>
      <c r="I20" s="51"/>
      <c r="J20" s="51"/>
      <c r="K20" s="51"/>
      <c r="L20" s="103"/>
      <c r="M20" s="13"/>
      <c r="N20" s="13"/>
      <c r="O20" s="13"/>
      <c r="P20" s="13"/>
      <c r="Q20" s="13"/>
      <c r="R20" s="13"/>
      <c r="S20" s="13"/>
      <c r="T20" s="5"/>
    </row>
    <row r="21" spans="1:20" ht="48" customHeight="1" thickBot="1">
      <c r="A21" s="36"/>
      <c r="B21" s="38" t="s">
        <v>27</v>
      </c>
      <c r="C21" s="38"/>
      <c r="D21" s="38">
        <f>D23</f>
        <v>5.7</v>
      </c>
      <c r="E21" s="38">
        <f t="shared" ref="E21:K21" si="3">E23</f>
        <v>5.7</v>
      </c>
      <c r="F21" s="38">
        <f t="shared" si="3"/>
        <v>0</v>
      </c>
      <c r="G21" s="53">
        <f t="shared" si="3"/>
        <v>0</v>
      </c>
      <c r="H21" s="53">
        <f t="shared" si="3"/>
        <v>5.5</v>
      </c>
      <c r="I21" s="53">
        <f t="shared" si="3"/>
        <v>5.5</v>
      </c>
      <c r="J21" s="53">
        <f t="shared" si="3"/>
        <v>0.2</v>
      </c>
      <c r="K21" s="53">
        <f t="shared" si="3"/>
        <v>0.2</v>
      </c>
      <c r="L21" s="107"/>
      <c r="M21" s="40"/>
      <c r="N21" s="40">
        <v>100</v>
      </c>
      <c r="O21" s="40">
        <v>100</v>
      </c>
      <c r="P21" s="40" t="s">
        <v>28</v>
      </c>
      <c r="Q21" s="40">
        <v>100</v>
      </c>
      <c r="R21" s="40">
        <v>100</v>
      </c>
      <c r="S21" s="40">
        <v>100</v>
      </c>
      <c r="T21" s="39"/>
    </row>
    <row r="22" spans="1:20" ht="45.6" customHeight="1" thickBot="1">
      <c r="A22" s="8"/>
      <c r="B22" s="34" t="s">
        <v>25</v>
      </c>
      <c r="C22" s="25"/>
      <c r="D22" s="25"/>
      <c r="E22" s="25"/>
      <c r="F22" s="25"/>
      <c r="G22" s="54"/>
      <c r="H22" s="54"/>
      <c r="I22" s="54"/>
      <c r="J22" s="54"/>
      <c r="K22" s="54"/>
      <c r="L22" s="108"/>
      <c r="M22" s="25"/>
      <c r="N22" s="25"/>
      <c r="O22" s="25"/>
      <c r="P22" s="25"/>
      <c r="Q22" s="25"/>
      <c r="R22" s="25"/>
      <c r="S22" s="25"/>
      <c r="T22" s="5"/>
    </row>
    <row r="23" spans="1:20" ht="39.6" customHeight="1">
      <c r="A23" s="86"/>
      <c r="B23" s="93" t="s">
        <v>70</v>
      </c>
      <c r="C23" s="91"/>
      <c r="D23" s="91">
        <f>H23+J23</f>
        <v>5.7</v>
      </c>
      <c r="E23" s="91">
        <f>I23+K23</f>
        <v>5.7</v>
      </c>
      <c r="F23" s="91"/>
      <c r="G23" s="96"/>
      <c r="H23" s="96">
        <v>5.5</v>
      </c>
      <c r="I23" s="96">
        <v>5.5</v>
      </c>
      <c r="J23" s="96">
        <v>0.2</v>
      </c>
      <c r="K23" s="96">
        <v>0.2</v>
      </c>
      <c r="L23" s="104"/>
      <c r="M23" s="91"/>
      <c r="N23" s="91"/>
      <c r="O23" s="91"/>
      <c r="P23" s="91"/>
      <c r="Q23" s="91"/>
      <c r="R23" s="91"/>
      <c r="S23" s="91"/>
      <c r="T23" s="90"/>
    </row>
    <row r="24" spans="1:20" ht="57" customHeight="1" thickBot="1">
      <c r="A24" s="87"/>
      <c r="B24" s="94"/>
      <c r="C24" s="92"/>
      <c r="D24" s="92"/>
      <c r="E24" s="92"/>
      <c r="F24" s="92"/>
      <c r="G24" s="97"/>
      <c r="H24" s="97"/>
      <c r="I24" s="97"/>
      <c r="J24" s="97"/>
      <c r="K24" s="97"/>
      <c r="L24" s="105"/>
      <c r="M24" s="92"/>
      <c r="N24" s="92"/>
      <c r="O24" s="92"/>
      <c r="P24" s="92"/>
      <c r="Q24" s="92"/>
      <c r="R24" s="92"/>
      <c r="S24" s="92"/>
      <c r="T24" s="90"/>
    </row>
    <row r="25" spans="1:20" ht="43.2" hidden="1" customHeight="1" thickBot="1">
      <c r="A25" s="8"/>
      <c r="B25" s="17"/>
      <c r="C25" s="13"/>
      <c r="D25" s="13"/>
      <c r="E25" s="13"/>
      <c r="F25" s="13"/>
      <c r="G25" s="51"/>
      <c r="H25" s="51"/>
      <c r="I25" s="51"/>
      <c r="J25" s="51"/>
      <c r="K25" s="51"/>
      <c r="L25" s="103"/>
      <c r="M25" s="13"/>
      <c r="N25" s="13"/>
      <c r="O25" s="13"/>
      <c r="P25" s="13"/>
      <c r="Q25" s="13"/>
      <c r="R25" s="13"/>
      <c r="S25" s="13"/>
      <c r="T25" s="5"/>
    </row>
    <row r="26" spans="1:20" ht="99" customHeight="1" thickBot="1">
      <c r="A26" s="36"/>
      <c r="B26" s="38" t="s">
        <v>29</v>
      </c>
      <c r="C26" s="38"/>
      <c r="D26" s="38">
        <f>D28+D29</f>
        <v>408.6</v>
      </c>
      <c r="E26" s="38">
        <f t="shared" ref="E26:K26" si="4">E28+E29</f>
        <v>408.6</v>
      </c>
      <c r="F26" s="38">
        <f t="shared" si="4"/>
        <v>0</v>
      </c>
      <c r="G26" s="53">
        <f t="shared" si="4"/>
        <v>0</v>
      </c>
      <c r="H26" s="53">
        <f t="shared" si="4"/>
        <v>0</v>
      </c>
      <c r="I26" s="53">
        <f t="shared" si="4"/>
        <v>0</v>
      </c>
      <c r="J26" s="53">
        <f t="shared" si="4"/>
        <v>408.6</v>
      </c>
      <c r="K26" s="53">
        <f t="shared" si="4"/>
        <v>408.6</v>
      </c>
      <c r="L26" s="109"/>
      <c r="M26" s="40"/>
      <c r="N26" s="40">
        <v>100</v>
      </c>
      <c r="O26" s="40">
        <v>100</v>
      </c>
      <c r="P26" s="40"/>
      <c r="Q26" s="40">
        <v>100</v>
      </c>
      <c r="R26" s="40">
        <v>100</v>
      </c>
      <c r="S26" s="40">
        <v>100</v>
      </c>
      <c r="T26" s="39"/>
    </row>
    <row r="27" spans="1:20" ht="34.200000000000003" customHeight="1" thickBot="1">
      <c r="A27" s="8"/>
      <c r="B27" s="33" t="s">
        <v>25</v>
      </c>
      <c r="C27" s="25"/>
      <c r="D27" s="25"/>
      <c r="E27" s="25"/>
      <c r="F27" s="25"/>
      <c r="G27" s="54"/>
      <c r="H27" s="54"/>
      <c r="I27" s="54"/>
      <c r="J27" s="54"/>
      <c r="K27" s="54"/>
      <c r="L27" s="108"/>
      <c r="M27" s="25"/>
      <c r="N27" s="25"/>
      <c r="O27" s="25"/>
      <c r="P27" s="25"/>
      <c r="Q27" s="25"/>
      <c r="R27" s="25"/>
      <c r="S27" s="25"/>
      <c r="T27" s="5"/>
    </row>
    <row r="28" spans="1:20" ht="132" customHeight="1" thickBot="1">
      <c r="A28" s="8"/>
      <c r="B28" s="17" t="s">
        <v>31</v>
      </c>
      <c r="C28" s="13"/>
      <c r="D28" s="13">
        <f>J28</f>
        <v>204.7</v>
      </c>
      <c r="E28" s="13">
        <f>K28</f>
        <v>204.7</v>
      </c>
      <c r="F28" s="13"/>
      <c r="G28" s="51"/>
      <c r="H28" s="51"/>
      <c r="I28" s="51"/>
      <c r="J28" s="51">
        <v>204.7</v>
      </c>
      <c r="K28" s="51">
        <v>204.7</v>
      </c>
      <c r="L28" s="103"/>
      <c r="M28" s="13"/>
      <c r="N28" s="13"/>
      <c r="O28" s="13"/>
      <c r="P28" s="40" t="s">
        <v>30</v>
      </c>
      <c r="Q28" s="13"/>
      <c r="R28" s="13"/>
      <c r="S28" s="13"/>
      <c r="T28" s="5"/>
    </row>
    <row r="29" spans="1:20" ht="109.2" customHeight="1" thickBot="1">
      <c r="A29" s="35"/>
      <c r="B29" s="41" t="s">
        <v>71</v>
      </c>
      <c r="C29" s="42"/>
      <c r="D29" s="42">
        <f>F29+H29+J29</f>
        <v>203.9</v>
      </c>
      <c r="E29" s="42">
        <f>G29+I29+K29</f>
        <v>203.9</v>
      </c>
      <c r="F29" s="42"/>
      <c r="G29" s="55"/>
      <c r="H29" s="55"/>
      <c r="I29" s="55"/>
      <c r="J29" s="55">
        <v>203.9</v>
      </c>
      <c r="K29" s="55">
        <v>203.9</v>
      </c>
      <c r="L29" s="110"/>
      <c r="M29" s="42"/>
      <c r="N29" s="42"/>
      <c r="O29" s="43"/>
      <c r="P29" s="45" t="s">
        <v>72</v>
      </c>
      <c r="Q29" s="42"/>
      <c r="R29" s="42"/>
      <c r="S29" s="42"/>
      <c r="T29" s="5"/>
    </row>
    <row r="30" spans="1:20" ht="111.6" customHeight="1" thickBot="1">
      <c r="A30" s="36"/>
      <c r="B30" s="38" t="s">
        <v>32</v>
      </c>
      <c r="C30" s="38"/>
      <c r="D30" s="114">
        <f>D32+D33</f>
        <v>2098</v>
      </c>
      <c r="E30" s="114">
        <f t="shared" ref="E30:K30" si="5">E32+E33</f>
        <v>2089.3000000000002</v>
      </c>
      <c r="F30" s="114">
        <f t="shared" si="5"/>
        <v>0</v>
      </c>
      <c r="G30" s="115">
        <f t="shared" si="5"/>
        <v>0</v>
      </c>
      <c r="H30" s="115">
        <f t="shared" si="5"/>
        <v>0</v>
      </c>
      <c r="I30" s="115">
        <f t="shared" si="5"/>
        <v>0</v>
      </c>
      <c r="J30" s="115">
        <f t="shared" si="5"/>
        <v>2098</v>
      </c>
      <c r="K30" s="115">
        <f t="shared" si="5"/>
        <v>2089.3000000000002</v>
      </c>
      <c r="L30" s="107"/>
      <c r="M30" s="40"/>
      <c r="N30" s="40">
        <v>100</v>
      </c>
      <c r="O30" s="40">
        <v>94</v>
      </c>
      <c r="P30" s="44" t="s">
        <v>33</v>
      </c>
      <c r="Q30" s="40">
        <v>100</v>
      </c>
      <c r="R30" s="40">
        <v>100</v>
      </c>
      <c r="S30" s="40">
        <v>100</v>
      </c>
      <c r="T30" s="39"/>
    </row>
    <row r="31" spans="1:20" ht="31.8" customHeight="1" thickBot="1">
      <c r="A31" s="8"/>
      <c r="B31" s="33" t="s">
        <v>25</v>
      </c>
      <c r="C31" s="25"/>
      <c r="D31" s="25"/>
      <c r="E31" s="25"/>
      <c r="F31" s="25"/>
      <c r="G31" s="54"/>
      <c r="H31" s="54"/>
      <c r="I31" s="54"/>
      <c r="J31" s="54"/>
      <c r="K31" s="54"/>
      <c r="L31" s="108"/>
      <c r="M31" s="25"/>
      <c r="N31" s="25"/>
      <c r="O31" s="25"/>
      <c r="P31" s="25"/>
      <c r="Q31" s="25"/>
      <c r="R31" s="25"/>
      <c r="S31" s="25"/>
      <c r="T31" s="5"/>
    </row>
    <row r="32" spans="1:20" ht="98.4" customHeight="1" thickBot="1">
      <c r="A32" s="8"/>
      <c r="B32" s="17" t="s">
        <v>34</v>
      </c>
      <c r="C32" s="13"/>
      <c r="D32" s="113">
        <f>F32+H32+J32</f>
        <v>1782</v>
      </c>
      <c r="E32" s="113">
        <f>G32+I32+K32</f>
        <v>1773.3</v>
      </c>
      <c r="F32" s="113"/>
      <c r="G32" s="58"/>
      <c r="H32" s="58"/>
      <c r="I32" s="58"/>
      <c r="J32" s="58">
        <v>1782</v>
      </c>
      <c r="K32" s="58">
        <v>1773.3</v>
      </c>
      <c r="L32" s="103"/>
      <c r="M32" s="13"/>
      <c r="N32" s="13"/>
      <c r="O32" s="13"/>
      <c r="P32" s="13"/>
      <c r="Q32" s="13"/>
      <c r="R32" s="13"/>
      <c r="S32" s="13"/>
      <c r="T32" s="5"/>
    </row>
    <row r="33" spans="1:20" ht="156" customHeight="1" thickBot="1">
      <c r="A33" s="8"/>
      <c r="B33" s="17" t="s">
        <v>35</v>
      </c>
      <c r="C33" s="13"/>
      <c r="D33" s="113">
        <f>J33</f>
        <v>316</v>
      </c>
      <c r="E33" s="113">
        <f>K33</f>
        <v>316</v>
      </c>
      <c r="F33" s="113"/>
      <c r="G33" s="58"/>
      <c r="H33" s="58"/>
      <c r="I33" s="58"/>
      <c r="J33" s="58">
        <v>316</v>
      </c>
      <c r="K33" s="58">
        <v>316</v>
      </c>
      <c r="L33" s="103"/>
      <c r="M33" s="13"/>
      <c r="N33" s="13"/>
      <c r="O33" s="13"/>
      <c r="P33" s="13" t="s">
        <v>73</v>
      </c>
      <c r="Q33" s="13"/>
      <c r="R33" s="13"/>
      <c r="S33" s="13"/>
      <c r="T33" s="5"/>
    </row>
    <row r="34" spans="1:20" ht="75" hidden="1" customHeight="1" thickBot="1">
      <c r="A34" s="8"/>
      <c r="B34" s="18" t="s">
        <v>66</v>
      </c>
      <c r="C34" s="15"/>
      <c r="D34" s="15">
        <f>D36</f>
        <v>0</v>
      </c>
      <c r="E34" s="15">
        <f t="shared" ref="E34:K34" si="6">E36</f>
        <v>0</v>
      </c>
      <c r="F34" s="15">
        <f t="shared" si="6"/>
        <v>0</v>
      </c>
      <c r="G34" s="52">
        <f t="shared" si="6"/>
        <v>0</v>
      </c>
      <c r="H34" s="52">
        <f t="shared" si="6"/>
        <v>0</v>
      </c>
      <c r="I34" s="52">
        <f t="shared" si="6"/>
        <v>0</v>
      </c>
      <c r="J34" s="52">
        <f t="shared" si="6"/>
        <v>0</v>
      </c>
      <c r="K34" s="52">
        <f t="shared" si="6"/>
        <v>0</v>
      </c>
      <c r="L34" s="103"/>
      <c r="M34" s="13"/>
      <c r="N34" s="13">
        <v>100</v>
      </c>
      <c r="O34" s="13">
        <v>100</v>
      </c>
      <c r="P34" s="13"/>
      <c r="Q34" s="13"/>
      <c r="R34" s="13"/>
      <c r="S34" s="13"/>
      <c r="T34" s="5"/>
    </row>
    <row r="35" spans="1:20" ht="33.6" hidden="1" customHeight="1" thickBot="1">
      <c r="A35" s="8"/>
      <c r="B35" s="17" t="s">
        <v>25</v>
      </c>
      <c r="C35" s="13"/>
      <c r="D35" s="13"/>
      <c r="E35" s="13"/>
      <c r="F35" s="13"/>
      <c r="G35" s="51"/>
      <c r="H35" s="51"/>
      <c r="I35" s="51"/>
      <c r="J35" s="51"/>
      <c r="K35" s="51"/>
      <c r="L35" s="103"/>
      <c r="M35" s="13"/>
      <c r="N35" s="13"/>
      <c r="O35" s="13"/>
      <c r="P35" s="13"/>
      <c r="Q35" s="13"/>
      <c r="R35" s="13"/>
      <c r="S35" s="13"/>
      <c r="T35" s="5"/>
    </row>
    <row r="36" spans="1:20" ht="96.6" hidden="1" customHeight="1" thickBot="1">
      <c r="A36" s="8"/>
      <c r="B36" s="17" t="s">
        <v>68</v>
      </c>
      <c r="C36" s="13"/>
      <c r="D36" s="13">
        <f>J36</f>
        <v>0</v>
      </c>
      <c r="E36" s="13">
        <f>K36</f>
        <v>0</v>
      </c>
      <c r="F36" s="13"/>
      <c r="G36" s="51"/>
      <c r="H36" s="51"/>
      <c r="I36" s="51"/>
      <c r="J36" s="51"/>
      <c r="K36" s="51"/>
      <c r="L36" s="103"/>
      <c r="M36" s="13"/>
      <c r="N36" s="13"/>
      <c r="O36" s="13"/>
      <c r="P36" s="13" t="s">
        <v>67</v>
      </c>
      <c r="Q36" s="13"/>
      <c r="R36" s="13"/>
      <c r="S36" s="13"/>
      <c r="T36" s="5"/>
    </row>
    <row r="37" spans="1:20" ht="207" customHeight="1" thickBot="1">
      <c r="A37" s="8"/>
      <c r="B37" s="26" t="s">
        <v>36</v>
      </c>
      <c r="C37" s="27">
        <v>2023</v>
      </c>
      <c r="D37" s="27">
        <f>F37+H37+J37</f>
        <v>5492.2999999999993</v>
      </c>
      <c r="E37" s="27">
        <f>G37+I37+K37</f>
        <v>5401.7999999999993</v>
      </c>
      <c r="F37" s="32">
        <f>F38+F43+F49</f>
        <v>0</v>
      </c>
      <c r="G37" s="32">
        <f>G38+G43+G49</f>
        <v>0</v>
      </c>
      <c r="H37" s="32">
        <f>H38+H43+H49+H47</f>
        <v>3475.2</v>
      </c>
      <c r="I37" s="32">
        <f t="shared" ref="I37:K37" si="7">I38+I43+I49+I47</f>
        <v>3475.2</v>
      </c>
      <c r="J37" s="32">
        <f t="shared" si="7"/>
        <v>2017.1</v>
      </c>
      <c r="K37" s="32">
        <f t="shared" si="7"/>
        <v>1926.6</v>
      </c>
      <c r="L37" s="103"/>
      <c r="M37" s="27"/>
      <c r="N37" s="27"/>
      <c r="O37" s="27"/>
      <c r="P37" s="27"/>
      <c r="Q37" s="27"/>
      <c r="R37" s="27"/>
      <c r="S37" s="27">
        <v>98</v>
      </c>
      <c r="T37" s="5"/>
    </row>
    <row r="38" spans="1:20" ht="186.6" customHeight="1" thickBot="1">
      <c r="A38" s="8"/>
      <c r="B38" s="14" t="s">
        <v>37</v>
      </c>
      <c r="C38" s="15"/>
      <c r="D38" s="15">
        <f>F38+H38+J38</f>
        <v>2094.5</v>
      </c>
      <c r="E38" s="15">
        <f t="shared" ref="E38" si="8">G38+I38+K38</f>
        <v>2094.4</v>
      </c>
      <c r="F38" s="30">
        <f>F40+F41+F42</f>
        <v>0</v>
      </c>
      <c r="G38" s="56">
        <f t="shared" ref="G38:K38" si="9">G40+G41+G42</f>
        <v>0</v>
      </c>
      <c r="H38" s="57">
        <f t="shared" si="9"/>
        <v>1325.8</v>
      </c>
      <c r="I38" s="57">
        <f t="shared" si="9"/>
        <v>1325.8</v>
      </c>
      <c r="J38" s="56">
        <f t="shared" si="9"/>
        <v>768.7</v>
      </c>
      <c r="K38" s="56">
        <f t="shared" si="9"/>
        <v>768.6</v>
      </c>
      <c r="L38" s="103"/>
      <c r="M38" s="13"/>
      <c r="N38" s="13">
        <v>100</v>
      </c>
      <c r="O38" s="13">
        <v>8.5</v>
      </c>
      <c r="P38" s="13" t="s">
        <v>38</v>
      </c>
      <c r="Q38" s="13">
        <v>100</v>
      </c>
      <c r="R38" s="13">
        <v>100</v>
      </c>
      <c r="S38" s="13">
        <v>100</v>
      </c>
      <c r="T38" s="5"/>
    </row>
    <row r="39" spans="1:20" ht="35.4" customHeight="1" thickBot="1">
      <c r="A39" s="8"/>
      <c r="B39" s="13" t="s">
        <v>25</v>
      </c>
      <c r="C39" s="13"/>
      <c r="D39" s="13"/>
      <c r="E39" s="13"/>
      <c r="F39" s="13"/>
      <c r="G39" s="51"/>
      <c r="H39" s="51"/>
      <c r="I39" s="51"/>
      <c r="J39" s="51"/>
      <c r="K39" s="51"/>
      <c r="L39" s="103"/>
      <c r="M39" s="13"/>
      <c r="N39" s="13"/>
      <c r="O39" s="13"/>
      <c r="P39" s="13"/>
      <c r="Q39" s="13"/>
      <c r="R39" s="13"/>
      <c r="S39" s="13"/>
      <c r="T39" s="5"/>
    </row>
    <row r="40" spans="1:20" ht="137.4" customHeight="1" thickBot="1">
      <c r="A40" s="19"/>
      <c r="B40" s="13" t="s">
        <v>54</v>
      </c>
      <c r="C40" s="13"/>
      <c r="D40" s="29">
        <f>F40+H40+J40</f>
        <v>1953.4</v>
      </c>
      <c r="E40" s="29">
        <f>G40+I40+K40</f>
        <v>1953.3</v>
      </c>
      <c r="F40" s="29"/>
      <c r="G40" s="50"/>
      <c r="H40" s="50">
        <v>1295.8</v>
      </c>
      <c r="I40" s="50">
        <v>1295.8</v>
      </c>
      <c r="J40" s="50">
        <v>657.6</v>
      </c>
      <c r="K40" s="50">
        <v>657.5</v>
      </c>
      <c r="L40" s="111"/>
      <c r="M40" s="29"/>
      <c r="N40" s="13"/>
      <c r="O40" s="13"/>
      <c r="P40" s="13"/>
      <c r="Q40" s="13"/>
      <c r="R40" s="13"/>
      <c r="S40" s="13"/>
      <c r="T40" s="5"/>
    </row>
    <row r="41" spans="1:20" ht="124.8" customHeight="1" thickBot="1">
      <c r="A41" s="8"/>
      <c r="B41" s="9" t="s">
        <v>39</v>
      </c>
      <c r="C41" s="13"/>
      <c r="D41" s="98">
        <f>H41+J41</f>
        <v>141.1</v>
      </c>
      <c r="E41" s="98">
        <f>I41+K41</f>
        <v>141.1</v>
      </c>
      <c r="F41" s="98"/>
      <c r="G41" s="99"/>
      <c r="H41" s="99">
        <v>30</v>
      </c>
      <c r="I41" s="99">
        <v>30</v>
      </c>
      <c r="J41" s="99">
        <v>111.1</v>
      </c>
      <c r="K41" s="99">
        <v>111.1</v>
      </c>
      <c r="L41" s="103"/>
      <c r="M41" s="13"/>
      <c r="N41" s="13"/>
      <c r="O41" s="13"/>
      <c r="P41" s="13"/>
      <c r="Q41" s="13"/>
      <c r="R41" s="13"/>
      <c r="S41" s="13"/>
      <c r="T41" s="5"/>
    </row>
    <row r="42" spans="1:20" ht="124.2" hidden="1" customHeight="1" thickBot="1">
      <c r="A42" s="8"/>
      <c r="B42" s="9" t="s">
        <v>55</v>
      </c>
      <c r="C42" s="29"/>
      <c r="D42" s="29">
        <f>H42+J42</f>
        <v>0</v>
      </c>
      <c r="E42" s="29">
        <f>I42+K42</f>
        <v>0</v>
      </c>
      <c r="F42" s="29"/>
      <c r="G42" s="50"/>
      <c r="H42" s="58"/>
      <c r="I42" s="58"/>
      <c r="J42" s="50"/>
      <c r="K42" s="50"/>
      <c r="L42" s="103"/>
      <c r="M42" s="13"/>
      <c r="N42" s="13"/>
      <c r="O42" s="13"/>
      <c r="P42" s="13"/>
      <c r="Q42" s="13"/>
      <c r="R42" s="13"/>
      <c r="S42" s="13"/>
      <c r="T42" s="5"/>
    </row>
    <row r="43" spans="1:20" ht="144" customHeight="1" thickBot="1">
      <c r="A43" s="8"/>
      <c r="B43" s="14" t="s">
        <v>56</v>
      </c>
      <c r="C43" s="13"/>
      <c r="D43" s="116">
        <f>F43+H43+J43</f>
        <v>3308.3</v>
      </c>
      <c r="E43" s="116">
        <f>G43+I43+K43</f>
        <v>3218</v>
      </c>
      <c r="F43" s="116">
        <f>F45</f>
        <v>0</v>
      </c>
      <c r="G43" s="57">
        <f t="shared" ref="G43" si="10">G45</f>
        <v>0</v>
      </c>
      <c r="H43" s="57">
        <f>H45+H46</f>
        <v>2149.4</v>
      </c>
      <c r="I43" s="57">
        <f t="shared" ref="I43:K43" si="11">I45+I46</f>
        <v>2149.4</v>
      </c>
      <c r="J43" s="57">
        <f t="shared" si="11"/>
        <v>1158.8999999999999</v>
      </c>
      <c r="K43" s="57">
        <f t="shared" si="11"/>
        <v>1068.5999999999999</v>
      </c>
      <c r="L43" s="103"/>
      <c r="M43" s="13"/>
      <c r="N43" s="13">
        <v>100</v>
      </c>
      <c r="O43" s="13">
        <v>99</v>
      </c>
      <c r="P43" s="13" t="s">
        <v>40</v>
      </c>
      <c r="Q43" s="13"/>
      <c r="R43" s="13"/>
      <c r="S43" s="13"/>
      <c r="T43" s="5"/>
    </row>
    <row r="44" spans="1:20" ht="31.8" customHeight="1" thickBot="1">
      <c r="A44" s="8"/>
      <c r="B44" s="9" t="s">
        <v>25</v>
      </c>
      <c r="C44" s="13"/>
      <c r="D44" s="13"/>
      <c r="E44" s="13"/>
      <c r="F44" s="13"/>
      <c r="G44" s="51"/>
      <c r="H44" s="51"/>
      <c r="I44" s="51"/>
      <c r="J44" s="51"/>
      <c r="K44" s="51"/>
      <c r="L44" s="103"/>
      <c r="M44" s="13"/>
      <c r="N44" s="13"/>
      <c r="O44" s="13"/>
      <c r="P44" s="13"/>
      <c r="Q44" s="13"/>
      <c r="R44" s="13"/>
      <c r="S44" s="13"/>
      <c r="T44" s="5"/>
    </row>
    <row r="45" spans="1:20" ht="141" customHeight="1" thickBot="1">
      <c r="A45" s="8"/>
      <c r="B45" s="9" t="s">
        <v>57</v>
      </c>
      <c r="C45" s="13"/>
      <c r="D45" s="13">
        <f>H45+J45</f>
        <v>3274.5</v>
      </c>
      <c r="E45" s="13">
        <f>I45+K45</f>
        <v>3184.2</v>
      </c>
      <c r="F45" s="13"/>
      <c r="G45" s="51"/>
      <c r="H45" s="51">
        <v>2149.4</v>
      </c>
      <c r="I45" s="51">
        <v>2149.4</v>
      </c>
      <c r="J45" s="51">
        <v>1125.0999999999999</v>
      </c>
      <c r="K45" s="51">
        <v>1034.8</v>
      </c>
      <c r="L45" s="103"/>
      <c r="M45" s="13"/>
      <c r="N45" s="13"/>
      <c r="O45" s="13"/>
      <c r="P45" s="13"/>
      <c r="Q45" s="13"/>
      <c r="R45" s="13"/>
      <c r="S45" s="13"/>
      <c r="T45" s="5"/>
    </row>
    <row r="46" spans="1:20" ht="96" customHeight="1" thickBot="1">
      <c r="A46" s="8"/>
      <c r="B46" s="9" t="s">
        <v>62</v>
      </c>
      <c r="C46" s="13"/>
      <c r="D46" s="13">
        <f>F46+H46+J46</f>
        <v>33.799999999999997</v>
      </c>
      <c r="E46" s="13">
        <f>G46+I46+K46</f>
        <v>33.799999999999997</v>
      </c>
      <c r="F46" s="13"/>
      <c r="G46" s="51"/>
      <c r="H46" s="51"/>
      <c r="I46" s="51"/>
      <c r="J46" s="51">
        <v>33.799999999999997</v>
      </c>
      <c r="K46" s="51">
        <v>33.799999999999997</v>
      </c>
      <c r="L46" s="103"/>
      <c r="M46" s="13"/>
      <c r="N46" s="13"/>
      <c r="O46" s="13"/>
      <c r="P46" s="13"/>
      <c r="Q46" s="13"/>
      <c r="R46" s="13"/>
      <c r="S46" s="13"/>
      <c r="T46" s="5"/>
    </row>
    <row r="47" spans="1:20" ht="97.2" hidden="1" customHeight="1" thickBot="1">
      <c r="A47" s="37"/>
      <c r="B47" s="14" t="s">
        <v>64</v>
      </c>
      <c r="C47" s="13"/>
      <c r="D47" s="15">
        <f>D48</f>
        <v>0</v>
      </c>
      <c r="E47" s="15">
        <f t="shared" ref="E47:K47" si="12">E48</f>
        <v>0</v>
      </c>
      <c r="F47" s="15">
        <f t="shared" si="12"/>
        <v>0</v>
      </c>
      <c r="G47" s="52">
        <f t="shared" si="12"/>
        <v>0</v>
      </c>
      <c r="H47" s="52">
        <f t="shared" si="12"/>
        <v>0</v>
      </c>
      <c r="I47" s="52">
        <f t="shared" si="12"/>
        <v>0</v>
      </c>
      <c r="J47" s="52">
        <f t="shared" si="12"/>
        <v>0</v>
      </c>
      <c r="K47" s="52">
        <f t="shared" si="12"/>
        <v>0</v>
      </c>
      <c r="L47" s="106"/>
      <c r="M47" s="15"/>
      <c r="N47" s="13"/>
      <c r="O47" s="13"/>
      <c r="P47" s="13"/>
      <c r="Q47" s="13"/>
      <c r="R47" s="13"/>
      <c r="S47" s="13"/>
      <c r="T47" s="5"/>
    </row>
    <row r="48" spans="1:20" ht="97.2" hidden="1" customHeight="1" thickBot="1">
      <c r="A48" s="37"/>
      <c r="B48" s="9" t="s">
        <v>65</v>
      </c>
      <c r="C48" s="13"/>
      <c r="D48" s="13">
        <f>F48+H48+J48</f>
        <v>0</v>
      </c>
      <c r="E48" s="13">
        <f>G48+I48+K48</f>
        <v>0</v>
      </c>
      <c r="F48" s="13"/>
      <c r="G48" s="51"/>
      <c r="H48" s="51"/>
      <c r="I48" s="51"/>
      <c r="J48" s="51"/>
      <c r="K48" s="51"/>
      <c r="L48" s="103"/>
      <c r="M48" s="13"/>
      <c r="N48" s="13"/>
      <c r="O48" s="13"/>
      <c r="P48" s="13"/>
      <c r="Q48" s="13"/>
      <c r="R48" s="13"/>
      <c r="S48" s="13"/>
      <c r="T48" s="5"/>
    </row>
    <row r="49" spans="1:20" ht="190.8" customHeight="1" thickBot="1">
      <c r="A49" s="8"/>
      <c r="B49" s="14" t="s">
        <v>41</v>
      </c>
      <c r="C49" s="15"/>
      <c r="D49" s="15">
        <f>F49+H49+J49</f>
        <v>89.5</v>
      </c>
      <c r="E49" s="15">
        <f>G49+I49+K49</f>
        <v>89.4</v>
      </c>
      <c r="F49" s="30">
        <f>F51+F52+F54</f>
        <v>0</v>
      </c>
      <c r="G49" s="56">
        <f t="shared" ref="G49:I49" si="13">G51+G52+G54</f>
        <v>0</v>
      </c>
      <c r="H49" s="56">
        <f t="shared" si="13"/>
        <v>0</v>
      </c>
      <c r="I49" s="56">
        <f t="shared" si="13"/>
        <v>0</v>
      </c>
      <c r="J49" s="56">
        <f>J51+J52+J54+J53</f>
        <v>89.5</v>
      </c>
      <c r="K49" s="56">
        <f>K51+K52+K54+K53</f>
        <v>89.4</v>
      </c>
      <c r="L49" s="103"/>
      <c r="M49" s="13"/>
      <c r="N49" s="13">
        <v>100</v>
      </c>
      <c r="O49" s="13">
        <v>100</v>
      </c>
      <c r="P49" s="17" t="s">
        <v>42</v>
      </c>
      <c r="Q49" s="13">
        <v>100</v>
      </c>
      <c r="R49" s="13">
        <v>100</v>
      </c>
      <c r="S49" s="13">
        <v>100</v>
      </c>
      <c r="T49" s="5"/>
    </row>
    <row r="50" spans="1:20" ht="32.4" customHeight="1" thickBot="1">
      <c r="A50" s="8"/>
      <c r="B50" s="9" t="s">
        <v>25</v>
      </c>
      <c r="C50" s="13"/>
      <c r="D50" s="13"/>
      <c r="E50" s="13"/>
      <c r="F50" s="13"/>
      <c r="G50" s="51"/>
      <c r="H50" s="51"/>
      <c r="I50" s="51"/>
      <c r="J50" s="51"/>
      <c r="K50" s="51"/>
      <c r="L50" s="103"/>
      <c r="M50" s="13"/>
      <c r="N50" s="13"/>
      <c r="O50" s="13"/>
      <c r="P50" s="13"/>
      <c r="Q50" s="13"/>
      <c r="R50" s="13"/>
      <c r="S50" s="13"/>
      <c r="T50" s="5"/>
    </row>
    <row r="51" spans="1:20" ht="35.4" hidden="1" customHeight="1" thickBot="1">
      <c r="A51" s="8"/>
      <c r="B51" s="9" t="s">
        <v>43</v>
      </c>
      <c r="C51" s="13"/>
      <c r="D51" s="29">
        <f t="shared" ref="D51:E54" si="14">J51</f>
        <v>0</v>
      </c>
      <c r="E51" s="29">
        <f t="shared" si="14"/>
        <v>0</v>
      </c>
      <c r="F51" s="29"/>
      <c r="G51" s="50"/>
      <c r="H51" s="50"/>
      <c r="I51" s="50"/>
      <c r="J51" s="50"/>
      <c r="K51" s="50"/>
      <c r="L51" s="103"/>
      <c r="M51" s="13"/>
      <c r="N51" s="13"/>
      <c r="O51" s="13"/>
      <c r="P51" s="13"/>
      <c r="Q51" s="13"/>
      <c r="R51" s="13"/>
      <c r="S51" s="13"/>
      <c r="T51" s="5"/>
    </row>
    <row r="52" spans="1:20" ht="63" hidden="1" customHeight="1" thickBot="1">
      <c r="A52" s="8"/>
      <c r="B52" s="9" t="s">
        <v>58</v>
      </c>
      <c r="C52" s="13"/>
      <c r="D52" s="29">
        <f t="shared" si="14"/>
        <v>0</v>
      </c>
      <c r="E52" s="29">
        <f t="shared" si="14"/>
        <v>0</v>
      </c>
      <c r="F52" s="29"/>
      <c r="G52" s="50"/>
      <c r="H52" s="50"/>
      <c r="I52" s="50"/>
      <c r="J52" s="50"/>
      <c r="K52" s="50"/>
      <c r="L52" s="103"/>
      <c r="M52" s="13"/>
      <c r="N52" s="13"/>
      <c r="O52" s="13"/>
      <c r="P52" s="13"/>
      <c r="Q52" s="13"/>
      <c r="R52" s="13"/>
      <c r="S52" s="13"/>
      <c r="T52" s="5"/>
    </row>
    <row r="53" spans="1:20" ht="91.2" hidden="1" customHeight="1" thickBot="1">
      <c r="A53" s="37"/>
      <c r="B53" s="9" t="s">
        <v>63</v>
      </c>
      <c r="C53" s="13"/>
      <c r="D53" s="29">
        <f>F53+H53+J53</f>
        <v>0</v>
      </c>
      <c r="E53" s="29">
        <f>G53+I53+K53</f>
        <v>0</v>
      </c>
      <c r="F53" s="29"/>
      <c r="G53" s="50"/>
      <c r="H53" s="50"/>
      <c r="I53" s="50"/>
      <c r="J53" s="50"/>
      <c r="K53" s="50"/>
      <c r="L53" s="103"/>
      <c r="M53" s="13"/>
      <c r="N53" s="13"/>
      <c r="O53" s="13"/>
      <c r="P53" s="13"/>
      <c r="Q53" s="13"/>
      <c r="R53" s="13"/>
      <c r="S53" s="13"/>
      <c r="T53" s="5"/>
    </row>
    <row r="54" spans="1:20" ht="61.8" customHeight="1" thickBot="1">
      <c r="A54" s="8"/>
      <c r="B54" s="9" t="s">
        <v>44</v>
      </c>
      <c r="C54" s="13"/>
      <c r="D54" s="113">
        <f t="shared" si="14"/>
        <v>89.5</v>
      </c>
      <c r="E54" s="113">
        <f t="shared" si="14"/>
        <v>89.4</v>
      </c>
      <c r="F54" s="113"/>
      <c r="G54" s="58"/>
      <c r="H54" s="58"/>
      <c r="I54" s="58"/>
      <c r="J54" s="58">
        <v>89.5</v>
      </c>
      <c r="K54" s="58">
        <v>89.4</v>
      </c>
      <c r="L54" s="103"/>
      <c r="M54" s="13"/>
      <c r="N54" s="13"/>
      <c r="O54" s="13"/>
      <c r="P54" s="13"/>
      <c r="Q54" s="13"/>
      <c r="R54" s="13"/>
      <c r="S54" s="13"/>
      <c r="T54" s="5"/>
    </row>
    <row r="55" spans="1:20" ht="16.2" thickBot="1">
      <c r="A55" s="8"/>
      <c r="B55" s="9"/>
      <c r="C55" s="13"/>
      <c r="D55" s="13"/>
      <c r="E55" s="13"/>
      <c r="F55" s="13"/>
      <c r="G55" s="51"/>
      <c r="H55" s="51"/>
      <c r="I55" s="51"/>
      <c r="J55" s="51"/>
      <c r="K55" s="51"/>
      <c r="L55" s="103"/>
      <c r="M55" s="13"/>
      <c r="N55" s="13"/>
      <c r="O55" s="13"/>
      <c r="P55" s="13"/>
      <c r="Q55" s="13"/>
      <c r="R55" s="13"/>
      <c r="S55" s="13"/>
      <c r="T55" s="5"/>
    </row>
    <row r="56" spans="1:20" ht="144" customHeight="1" thickBot="1">
      <c r="A56" s="2"/>
      <c r="B56" s="31" t="s">
        <v>52</v>
      </c>
      <c r="C56" s="28">
        <v>2023</v>
      </c>
      <c r="D56" s="28">
        <f>F56+H56+J56</f>
        <v>786.3</v>
      </c>
      <c r="E56" s="28">
        <f>G56+I56+K56</f>
        <v>785.8</v>
      </c>
      <c r="F56" s="28">
        <f>F57</f>
        <v>0</v>
      </c>
      <c r="G56" s="46">
        <f t="shared" ref="G56:K56" si="15">G57</f>
        <v>0</v>
      </c>
      <c r="H56" s="46">
        <f t="shared" si="15"/>
        <v>0</v>
      </c>
      <c r="I56" s="46">
        <f t="shared" si="15"/>
        <v>0</v>
      </c>
      <c r="J56" s="46">
        <f t="shared" si="15"/>
        <v>786.3</v>
      </c>
      <c r="K56" s="46">
        <f t="shared" si="15"/>
        <v>785.8</v>
      </c>
      <c r="L56" s="109"/>
      <c r="M56" s="28"/>
      <c r="N56" s="28"/>
      <c r="O56" s="28"/>
      <c r="P56" s="28"/>
      <c r="Q56" s="28"/>
      <c r="R56" s="28"/>
      <c r="S56" s="28"/>
      <c r="T56" s="22"/>
    </row>
    <row r="57" spans="1:20" ht="141" thickBot="1">
      <c r="A57" s="23"/>
      <c r="B57" s="24" t="s">
        <v>45</v>
      </c>
      <c r="C57" s="25"/>
      <c r="D57" s="117">
        <f>D59+D60</f>
        <v>786.3</v>
      </c>
      <c r="E57" s="117">
        <f t="shared" ref="E57:K57" si="16">E59+E60</f>
        <v>785.8</v>
      </c>
      <c r="F57" s="117">
        <f t="shared" si="16"/>
        <v>0</v>
      </c>
      <c r="G57" s="118">
        <f t="shared" si="16"/>
        <v>0</v>
      </c>
      <c r="H57" s="118">
        <f t="shared" si="16"/>
        <v>0</v>
      </c>
      <c r="I57" s="118">
        <f t="shared" si="16"/>
        <v>0</v>
      </c>
      <c r="J57" s="118">
        <f t="shared" si="16"/>
        <v>786.3</v>
      </c>
      <c r="K57" s="118">
        <f t="shared" si="16"/>
        <v>785.8</v>
      </c>
      <c r="L57" s="112"/>
      <c r="M57" s="25"/>
      <c r="N57" s="25">
        <v>100</v>
      </c>
      <c r="O57" s="25">
        <v>100</v>
      </c>
      <c r="P57" s="25" t="s">
        <v>46</v>
      </c>
      <c r="Q57" s="25">
        <v>100</v>
      </c>
      <c r="R57" s="25">
        <v>100</v>
      </c>
      <c r="S57" s="25">
        <v>100</v>
      </c>
      <c r="T57" s="5"/>
    </row>
    <row r="58" spans="1:20" ht="31.8" thickBot="1">
      <c r="A58" s="8"/>
      <c r="B58" s="9" t="s">
        <v>25</v>
      </c>
      <c r="C58" s="13"/>
      <c r="D58" s="113"/>
      <c r="E58" s="113"/>
      <c r="F58" s="113"/>
      <c r="G58" s="58"/>
      <c r="H58" s="58"/>
      <c r="I58" s="58"/>
      <c r="J58" s="58"/>
      <c r="K58" s="58"/>
      <c r="L58" s="111"/>
      <c r="M58" s="13"/>
      <c r="N58" s="13"/>
      <c r="O58" s="13"/>
      <c r="P58" s="13"/>
      <c r="Q58" s="13"/>
      <c r="R58" s="13"/>
      <c r="S58" s="13"/>
      <c r="T58" s="5"/>
    </row>
    <row r="59" spans="1:20" ht="111" customHeight="1" thickBot="1">
      <c r="A59" s="8"/>
      <c r="B59" s="9" t="s">
        <v>47</v>
      </c>
      <c r="C59" s="13"/>
      <c r="D59" s="113">
        <f>F59+H59+J59</f>
        <v>338.3</v>
      </c>
      <c r="E59" s="113">
        <f>G59+I59+K59</f>
        <v>337.8</v>
      </c>
      <c r="F59" s="113"/>
      <c r="G59" s="58"/>
      <c r="H59" s="58"/>
      <c r="I59" s="58"/>
      <c r="J59" s="58">
        <v>338.3</v>
      </c>
      <c r="K59" s="58">
        <v>337.8</v>
      </c>
      <c r="L59" s="111"/>
      <c r="M59" s="13"/>
      <c r="N59" s="13"/>
      <c r="O59" s="13"/>
      <c r="P59" s="13"/>
      <c r="Q59" s="13"/>
      <c r="R59" s="13"/>
      <c r="S59" s="13"/>
      <c r="T59" s="5"/>
    </row>
    <row r="60" spans="1:20" ht="114" customHeight="1" thickBot="1">
      <c r="A60" s="8"/>
      <c r="B60" s="9" t="s">
        <v>48</v>
      </c>
      <c r="C60" s="13"/>
      <c r="D60" s="113">
        <f>F60+H60+J60</f>
        <v>448</v>
      </c>
      <c r="E60" s="113">
        <f>G60+I60+K60</f>
        <v>448</v>
      </c>
      <c r="F60" s="113"/>
      <c r="G60" s="58"/>
      <c r="H60" s="58"/>
      <c r="I60" s="58"/>
      <c r="J60" s="58">
        <v>448</v>
      </c>
      <c r="K60" s="58">
        <v>448</v>
      </c>
      <c r="L60" s="111"/>
      <c r="M60" s="13"/>
      <c r="N60" s="13"/>
      <c r="O60" s="13"/>
      <c r="P60" s="13"/>
      <c r="Q60" s="13"/>
      <c r="R60" s="13"/>
      <c r="S60" s="13"/>
      <c r="T60" s="5"/>
    </row>
    <row r="61" spans="1:20" ht="9.6" customHeight="1">
      <c r="A61" s="20"/>
    </row>
    <row r="62" spans="1:20" ht="16.8">
      <c r="A62" s="20" t="s">
        <v>53</v>
      </c>
    </row>
    <row r="63" spans="1:20" ht="16.8">
      <c r="A63" s="20" t="s">
        <v>60</v>
      </c>
      <c r="F63" s="60" t="s">
        <v>61</v>
      </c>
      <c r="G63" s="60"/>
      <c r="H63" s="60"/>
      <c r="I63" s="59" t="s">
        <v>59</v>
      </c>
      <c r="J63" s="59"/>
      <c r="K63" s="59"/>
    </row>
    <row r="64" spans="1:20" ht="8.4" customHeight="1">
      <c r="A64" s="20"/>
    </row>
    <row r="65" spans="1:15" ht="16.8">
      <c r="A65" s="20" t="s">
        <v>49</v>
      </c>
    </row>
    <row r="66" spans="1:15" ht="16.8">
      <c r="A66" s="20" t="s">
        <v>50</v>
      </c>
      <c r="O66" s="20" t="s">
        <v>51</v>
      </c>
    </row>
    <row r="67" spans="1:15" ht="11.4" customHeight="1">
      <c r="A67" s="20"/>
    </row>
    <row r="69" spans="1:15" ht="16.8">
      <c r="A69" s="21"/>
    </row>
    <row r="70" spans="1:15" ht="15.6">
      <c r="A70" s="4"/>
    </row>
  </sheetData>
  <mergeCells count="61">
    <mergeCell ref="A23:A24"/>
    <mergeCell ref="B23:B24"/>
    <mergeCell ref="A5:N5"/>
    <mergeCell ref="A1:M1"/>
    <mergeCell ref="A2:N2"/>
    <mergeCell ref="A3:N3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T23:T24"/>
    <mergeCell ref="M23:M24"/>
    <mergeCell ref="N23:N24"/>
    <mergeCell ref="O23:O24"/>
    <mergeCell ref="P23:P24"/>
    <mergeCell ref="Q23:Q24"/>
    <mergeCell ref="R23:R24"/>
    <mergeCell ref="S23:S24"/>
    <mergeCell ref="F15:F16"/>
    <mergeCell ref="S15:S16"/>
    <mergeCell ref="T15:T16"/>
    <mergeCell ref="N15:N16"/>
    <mergeCell ref="O15:O16"/>
    <mergeCell ref="P15:P16"/>
    <mergeCell ref="Q15:Q16"/>
    <mergeCell ref="R15:R16"/>
    <mergeCell ref="M15:M16"/>
    <mergeCell ref="A15:A16"/>
    <mergeCell ref="B15:B16"/>
    <mergeCell ref="C15:C16"/>
    <mergeCell ref="D15:D16"/>
    <mergeCell ref="E15:E16"/>
    <mergeCell ref="A9:A10"/>
    <mergeCell ref="B9:B10"/>
    <mergeCell ref="F9:G10"/>
    <mergeCell ref="H9:I10"/>
    <mergeCell ref="J9:K10"/>
    <mergeCell ref="C7:C11"/>
    <mergeCell ref="D7:M7"/>
    <mergeCell ref="I63:K63"/>
    <mergeCell ref="F63:H63"/>
    <mergeCell ref="S7:S11"/>
    <mergeCell ref="D8:E10"/>
    <mergeCell ref="F8:M8"/>
    <mergeCell ref="L9:M10"/>
    <mergeCell ref="N7:O10"/>
    <mergeCell ref="P7:P11"/>
    <mergeCell ref="Q7:Q11"/>
    <mergeCell ref="R7:R11"/>
    <mergeCell ref="G15:G16"/>
    <mergeCell ref="H15:H16"/>
    <mergeCell ref="I15:I16"/>
    <mergeCell ref="J15:J16"/>
    <mergeCell ref="K15:K16"/>
    <mergeCell ref="L15:L16"/>
  </mergeCells>
  <pageMargins left="0.11811023622047245" right="0.11811023622047245" top="0.55118110236220474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rodionova</cp:lastModifiedBy>
  <cp:lastPrinted>2020-01-21T06:23:07Z</cp:lastPrinted>
  <dcterms:created xsi:type="dcterms:W3CDTF">2018-01-18T06:11:42Z</dcterms:created>
  <dcterms:modified xsi:type="dcterms:W3CDTF">2021-05-18T08:38:59Z</dcterms:modified>
</cp:coreProperties>
</file>